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1"/>
  </bookViews>
  <sheets>
    <sheet name="los" sheetId="1" r:id="rId1"/>
    <sheet name="Rozpis utkání" sheetId="2" r:id="rId2"/>
  </sheets>
  <definedNames>
    <definedName name="_xlnm.Print_Area" localSheetId="1">'Rozpis utkání'!$A$1:$F$147</definedName>
  </definedNames>
  <calcPr fullCalcOnLoad="1"/>
</workbook>
</file>

<file path=xl/sharedStrings.xml><?xml version="1.0" encoding="utf-8"?>
<sst xmlns="http://schemas.openxmlformats.org/spreadsheetml/2006/main" count="268" uniqueCount="188">
  <si>
    <t>1. a 2. kolo</t>
  </si>
  <si>
    <t>3. a 4. kolo</t>
  </si>
  <si>
    <t>5. a 6. kolo</t>
  </si>
  <si>
    <t>7. a 8. kolo</t>
  </si>
  <si>
    <t>9. a 10. kolo</t>
  </si>
  <si>
    <t>11. a 12. kolo</t>
  </si>
  <si>
    <t>pořadatel</t>
  </si>
  <si>
    <t>13. kolo</t>
  </si>
  <si>
    <t>Q13</t>
  </si>
  <si>
    <t>Q2</t>
  </si>
  <si>
    <t>Q8</t>
  </si>
  <si>
    <t>Q5</t>
  </si>
  <si>
    <t>Q10</t>
  </si>
  <si>
    <t>Q1</t>
  </si>
  <si>
    <t>Q9</t>
  </si>
  <si>
    <t>Q6</t>
  </si>
  <si>
    <t>Q7</t>
  </si>
  <si>
    <t>Q12</t>
  </si>
  <si>
    <t>Q4</t>
  </si>
  <si>
    <t>Q11</t>
  </si>
  <si>
    <t>Q3</t>
  </si>
  <si>
    <t>Volno má družstvo</t>
  </si>
  <si>
    <t>Doplnit název družstva</t>
  </si>
  <si>
    <t>předehrávka 12. kola</t>
  </si>
  <si>
    <t>Q2, Q4 musí být Vítkovice</t>
  </si>
  <si>
    <t>2,3,4,10,11,12 - nesmí být Lipník a Libina</t>
  </si>
  <si>
    <t>5,8,13 - Libina, Třinec, Lipník</t>
  </si>
  <si>
    <t>Z4</t>
  </si>
  <si>
    <t>Z3</t>
  </si>
  <si>
    <t>Z1</t>
  </si>
  <si>
    <t>Z6</t>
  </si>
  <si>
    <t>Z5</t>
  </si>
  <si>
    <t>Z2</t>
  </si>
  <si>
    <t>Z12</t>
  </si>
  <si>
    <t>Z9</t>
  </si>
  <si>
    <t>Z11</t>
  </si>
  <si>
    <t>Z10</t>
  </si>
  <si>
    <t>Z13</t>
  </si>
  <si>
    <t>Z7</t>
  </si>
  <si>
    <t>Z8</t>
  </si>
  <si>
    <t>Datumy turnajů</t>
  </si>
  <si>
    <t>1. turnaj</t>
  </si>
  <si>
    <t>2. turnaj</t>
  </si>
  <si>
    <t>3. turnaj</t>
  </si>
  <si>
    <t>4. turnaj</t>
  </si>
  <si>
    <t>5. turnaj</t>
  </si>
  <si>
    <t>6. turnaj</t>
  </si>
  <si>
    <t>7. turnaj</t>
  </si>
  <si>
    <t>8. turnaj</t>
  </si>
  <si>
    <t>9. turnaj</t>
  </si>
  <si>
    <t>10. turnaj</t>
  </si>
  <si>
    <t>11. turnaj</t>
  </si>
  <si>
    <t>12. turnaj</t>
  </si>
  <si>
    <t>13. turnaj</t>
  </si>
  <si>
    <t>14. turnaj</t>
  </si>
  <si>
    <t>15. turnaj</t>
  </si>
  <si>
    <t>16. turnaj</t>
  </si>
  <si>
    <t>17. turnaj</t>
  </si>
  <si>
    <t>18. turnaj</t>
  </si>
  <si>
    <t>19. turnaj</t>
  </si>
  <si>
    <t>nadstavba</t>
  </si>
  <si>
    <t>Asper Šumperk B</t>
  </si>
  <si>
    <t>Fbc ClientIO Šternberk</t>
  </si>
  <si>
    <t>FBC Droždín</t>
  </si>
  <si>
    <t>FBC Hranice</t>
  </si>
  <si>
    <t>FBC Mohelnice B</t>
  </si>
  <si>
    <t>FBC Playmakers Prostějov</t>
  </si>
  <si>
    <t>FBC Přerov B</t>
  </si>
  <si>
    <t>FBC TJ TATRAN LITOVEL</t>
  </si>
  <si>
    <t>FBC Tornáda Lutín</t>
  </si>
  <si>
    <t>FBC Traweko Lipník</t>
  </si>
  <si>
    <t>FBC ZŠ Uničov B</t>
  </si>
  <si>
    <t>FBK Jeseník</t>
  </si>
  <si>
    <t>FBS Olomouc B</t>
  </si>
  <si>
    <t>7OS2-A001</t>
  </si>
  <si>
    <t>7OS2-A002</t>
  </si>
  <si>
    <t>7OS2-A003</t>
  </si>
  <si>
    <t>7OS2-A004</t>
  </si>
  <si>
    <t>7OS2-A005</t>
  </si>
  <si>
    <t>7OS2-A006</t>
  </si>
  <si>
    <t>7OS2-A007</t>
  </si>
  <si>
    <t>7OS2-A008</t>
  </si>
  <si>
    <t>7OS2-A009</t>
  </si>
  <si>
    <t>7OS2-A010</t>
  </si>
  <si>
    <t>7OS2-A011</t>
  </si>
  <si>
    <t>7OS2-A012</t>
  </si>
  <si>
    <t>7OS2-A013</t>
  </si>
  <si>
    <t>7OS2-A014</t>
  </si>
  <si>
    <t>7OS2-A015</t>
  </si>
  <si>
    <t>7OS2-A016</t>
  </si>
  <si>
    <t>7OS2-A017</t>
  </si>
  <si>
    <t>7OS2-A018</t>
  </si>
  <si>
    <t>7OS2-A019</t>
  </si>
  <si>
    <t>7OS2-A020</t>
  </si>
  <si>
    <t>7OS2-A021</t>
  </si>
  <si>
    <t>7OS2-A022</t>
  </si>
  <si>
    <t>7OS2-A023</t>
  </si>
  <si>
    <t>7OS2-A024</t>
  </si>
  <si>
    <t>7OS2-A025</t>
  </si>
  <si>
    <t>7OS2-A026</t>
  </si>
  <si>
    <t>7OS2-A027</t>
  </si>
  <si>
    <t>7OS2-A028</t>
  </si>
  <si>
    <t>7OS2-A029</t>
  </si>
  <si>
    <t>7OS2-A030</t>
  </si>
  <si>
    <t>7OS2-A031</t>
  </si>
  <si>
    <t>7OS2-A032</t>
  </si>
  <si>
    <t>7OS2-A033</t>
  </si>
  <si>
    <t>7OS2-A034</t>
  </si>
  <si>
    <t>7OS2-A035</t>
  </si>
  <si>
    <t>7OS2-A036</t>
  </si>
  <si>
    <t>7OS2-A037</t>
  </si>
  <si>
    <t>7OS2-A038</t>
  </si>
  <si>
    <t>7OS2-A039</t>
  </si>
  <si>
    <t>7OS2-A040</t>
  </si>
  <si>
    <t>7OS2-A041</t>
  </si>
  <si>
    <t>7OS2-A042</t>
  </si>
  <si>
    <t>7OS2-A043</t>
  </si>
  <si>
    <t>7OS2-A044</t>
  </si>
  <si>
    <t>7OS2-A045</t>
  </si>
  <si>
    <t>7OS2-A046</t>
  </si>
  <si>
    <t>7OS2-A047</t>
  </si>
  <si>
    <t>7OS2-A048</t>
  </si>
  <si>
    <t>7OS2-A049</t>
  </si>
  <si>
    <t>7OS2-A050</t>
  </si>
  <si>
    <t>7OS2-A051</t>
  </si>
  <si>
    <t>7OS2-A052</t>
  </si>
  <si>
    <t>7OS2-A053</t>
  </si>
  <si>
    <t>7OS2-A054</t>
  </si>
  <si>
    <t>7OS2-A055</t>
  </si>
  <si>
    <t>7OS2-A056</t>
  </si>
  <si>
    <t>7OS2-A057</t>
  </si>
  <si>
    <t>7OS2-A058</t>
  </si>
  <si>
    <t>7OS2-A059</t>
  </si>
  <si>
    <t>7OS2-A060</t>
  </si>
  <si>
    <t>7OS2-A061</t>
  </si>
  <si>
    <t>7OS2-A062</t>
  </si>
  <si>
    <t>7OS2-A063</t>
  </si>
  <si>
    <t>7OS2-A064</t>
  </si>
  <si>
    <t>7OS2-A065</t>
  </si>
  <si>
    <t>7OS2-A066</t>
  </si>
  <si>
    <t>7OS2-A067</t>
  </si>
  <si>
    <t>7OS2-A068</t>
  </si>
  <si>
    <t>7OS2-A069</t>
  </si>
  <si>
    <t>7OS2-A070</t>
  </si>
  <si>
    <t>7OS2-A071</t>
  </si>
  <si>
    <t>7OS2-A072</t>
  </si>
  <si>
    <t>7OS2-A073</t>
  </si>
  <si>
    <t>7OS2-A074</t>
  </si>
  <si>
    <t>7OS2-A075</t>
  </si>
  <si>
    <t>7OS2-A076</t>
  </si>
  <si>
    <t>7OS2-A077</t>
  </si>
  <si>
    <t>7OS2-A078</t>
  </si>
  <si>
    <t>7OS2-A079</t>
  </si>
  <si>
    <t>7OS2-A080</t>
  </si>
  <si>
    <t>7OS2-A081</t>
  </si>
  <si>
    <t>7OS2-A082</t>
  </si>
  <si>
    <t>7OS2-A083</t>
  </si>
  <si>
    <t>7OS2-A084</t>
  </si>
  <si>
    <t>7OS2-A085</t>
  </si>
  <si>
    <t>7OS2-A086</t>
  </si>
  <si>
    <t>7OS2-A087</t>
  </si>
  <si>
    <t>7OS2-A088</t>
  </si>
  <si>
    <t>7OS2-A089</t>
  </si>
  <si>
    <t>7OS2-A090</t>
  </si>
  <si>
    <t>7OS2-A091</t>
  </si>
  <si>
    <t>7OS2-A092</t>
  </si>
  <si>
    <t>7OS2-A093</t>
  </si>
  <si>
    <t>7OS2-A094</t>
  </si>
  <si>
    <t>7OS2-A095</t>
  </si>
  <si>
    <t>7OS2-A096</t>
  </si>
  <si>
    <t>7OS2-A097</t>
  </si>
  <si>
    <t>7OS2-A098</t>
  </si>
  <si>
    <t>7OS2-A099</t>
  </si>
  <si>
    <t>7OS2-A100</t>
  </si>
  <si>
    <t>7OS2-A101</t>
  </si>
  <si>
    <t>7OS2-A102</t>
  </si>
  <si>
    <t>7OS2-A103</t>
  </si>
  <si>
    <t>7OS2-A104</t>
  </si>
  <si>
    <t>7OS2-A105</t>
  </si>
  <si>
    <t>nadstavba o vítěze - 1. fáze</t>
  </si>
  <si>
    <t>nadstavba o umístění - 1. fáze</t>
  </si>
  <si>
    <t>7OS2-A106</t>
  </si>
  <si>
    <t>7OS2-A107</t>
  </si>
  <si>
    <t>7OS2-A108</t>
  </si>
  <si>
    <t>7OS2-A109</t>
  </si>
  <si>
    <t>7OS2-A110</t>
  </si>
  <si>
    <t>7OS2-A111</t>
  </si>
  <si>
    <t>předběžní pořadatelé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</si>
</sst>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mmmm\ yy"/>
    <numFmt numFmtId="168" formatCode="d\-mmm\."/>
    <numFmt numFmtId="169" formatCode="[$-405]d\.\ mmmm\ yyyy"/>
    <numFmt numFmtId="170" formatCode="d/m;@"/>
    <numFmt numFmtId="171" formatCode="mmm/yyyy"/>
    <numFmt numFmtId="172" formatCode="dd/mm/yy;@"/>
    <numFmt numFmtId="173" formatCode="[$-405]dddd\ d\.\ mmmm\ yyyy"/>
    <numFmt numFmtId="174" formatCode="[$-405]d/mmm/yy;@"/>
    <numFmt numFmtId="175" formatCode="d/m/yy;@"/>
  </numFmts>
  <fonts count="43">
    <font>
      <sz val="8"/>
      <name val="Arial CE"/>
      <family val="0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45" applyFont="1" applyBorder="1" applyAlignment="1">
      <alignment horizontal="center"/>
      <protection/>
    </xf>
    <xf numFmtId="0" fontId="3" fillId="0" borderId="11" xfId="0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3" fillId="0" borderId="13" xfId="45" applyFont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3" fillId="0" borderId="15" xfId="45" applyFont="1" applyBorder="1" applyAlignment="1">
      <alignment horizontal="center"/>
      <protection/>
    </xf>
    <xf numFmtId="0" fontId="3" fillId="0" borderId="16" xfId="0" applyFont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75" fontId="1" fillId="0" borderId="0" xfId="0" applyNumberFormat="1" applyFont="1" applyBorder="1" applyAlignment="1">
      <alignment horizontal="center"/>
    </xf>
    <xf numFmtId="175" fontId="3" fillId="0" borderId="11" xfId="0" applyNumberFormat="1" applyFont="1" applyBorder="1" applyAlignment="1">
      <alignment horizontal="center"/>
    </xf>
    <xf numFmtId="175" fontId="3" fillId="0" borderId="0" xfId="0" applyNumberFormat="1" applyFont="1" applyBorder="1" applyAlignment="1">
      <alignment horizontal="center"/>
    </xf>
    <xf numFmtId="175" fontId="3" fillId="0" borderId="16" xfId="0" applyNumberFormat="1" applyFont="1" applyBorder="1" applyAlignment="1">
      <alignment horizontal="center"/>
    </xf>
    <xf numFmtId="175" fontId="3" fillId="0" borderId="0" xfId="0" applyNumberFormat="1" applyFont="1" applyBorder="1" applyAlignment="1">
      <alignment/>
    </xf>
    <xf numFmtId="0" fontId="3" fillId="0" borderId="0" xfId="45" applyFont="1" applyBorder="1" applyAlignment="1">
      <alignment horizontal="center"/>
      <protection/>
    </xf>
    <xf numFmtId="0" fontId="3" fillId="0" borderId="18" xfId="45" applyFont="1" applyBorder="1" applyAlignment="1">
      <alignment horizontal="center"/>
      <protection/>
    </xf>
    <xf numFmtId="0" fontId="3" fillId="0" borderId="19" xfId="0" applyFont="1" applyBorder="1" applyAlignment="1">
      <alignment horizontal="center"/>
    </xf>
    <xf numFmtId="175" fontId="3" fillId="0" borderId="19" xfId="0" applyNumberFormat="1" applyFont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0" xfId="45" applyFont="1" applyBorder="1" applyAlignment="1">
      <alignment horizontal="left"/>
      <protection/>
    </xf>
    <xf numFmtId="14" fontId="4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75" fontId="0" fillId="0" borderId="22" xfId="0" applyNumberFormat="1" applyBorder="1" applyAlignment="1">
      <alignment/>
    </xf>
    <xf numFmtId="175" fontId="0" fillId="0" borderId="26" xfId="0" applyNumberFormat="1" applyBorder="1" applyAlignment="1">
      <alignment/>
    </xf>
    <xf numFmtId="0" fontId="0" fillId="0" borderId="0" xfId="0" applyBorder="1" applyAlignment="1">
      <alignment/>
    </xf>
    <xf numFmtId="175" fontId="0" fillId="0" borderId="0" xfId="0" applyNumberFormat="1" applyBorder="1" applyAlignment="1">
      <alignment/>
    </xf>
    <xf numFmtId="175" fontId="0" fillId="0" borderId="24" xfId="0" applyNumberFormat="1" applyBorder="1" applyAlignment="1">
      <alignment/>
    </xf>
    <xf numFmtId="0" fontId="42" fillId="0" borderId="0" xfId="0" applyFont="1" applyAlignment="1">
      <alignment/>
    </xf>
    <xf numFmtId="0" fontId="42" fillId="0" borderId="21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Rozpis DCe1-O 07-08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="90" zoomScaleNormal="90" zoomScalePageLayoutView="0" workbookViewId="0" topLeftCell="A1">
      <selection activeCell="G8" sqref="G8"/>
    </sheetView>
  </sheetViews>
  <sheetFormatPr defaultColWidth="9.140625" defaultRowHeight="12"/>
  <cols>
    <col min="1" max="1" width="34.140625" style="0" customWidth="1"/>
    <col min="3" max="3" width="28.00390625" style="0" customWidth="1"/>
    <col min="5" max="5" width="13.7109375" style="0" bestFit="1" customWidth="1"/>
    <col min="7" max="7" width="9.57421875" style="0" bestFit="1" customWidth="1"/>
    <col min="9" max="9" width="27.140625" style="0" bestFit="1" customWidth="1"/>
  </cols>
  <sheetData>
    <row r="1" spans="2:9" ht="9.75">
      <c r="B1" s="28"/>
      <c r="C1" s="28" t="s">
        <v>22</v>
      </c>
      <c r="E1" t="s">
        <v>40</v>
      </c>
      <c r="F1" s="45" t="s">
        <v>41</v>
      </c>
      <c r="G1" s="54">
        <v>44472</v>
      </c>
      <c r="H1" t="s">
        <v>15</v>
      </c>
      <c r="I1" t="str">
        <f>C7</f>
        <v>FBC ZŠ Uničov B</v>
      </c>
    </row>
    <row r="2" spans="1:9" ht="10.5" thickBot="1">
      <c r="A2" s="30" t="s">
        <v>61</v>
      </c>
      <c r="B2" s="28" t="s">
        <v>13</v>
      </c>
      <c r="C2" s="28" t="s">
        <v>62</v>
      </c>
      <c r="F2" s="49" t="s">
        <v>42</v>
      </c>
      <c r="G2" s="55">
        <v>44472</v>
      </c>
      <c r="H2" t="s">
        <v>17</v>
      </c>
      <c r="I2" t="str">
        <f>C13</f>
        <v>FBC Traweko Lipník</v>
      </c>
    </row>
    <row r="3" spans="1:9" ht="9.75">
      <c r="A3" s="30" t="s">
        <v>62</v>
      </c>
      <c r="B3" s="28" t="s">
        <v>9</v>
      </c>
      <c r="C3" s="28" t="s">
        <v>67</v>
      </c>
      <c r="F3" s="45" t="s">
        <v>43</v>
      </c>
      <c r="G3" s="54">
        <v>44493</v>
      </c>
      <c r="H3" t="s">
        <v>20</v>
      </c>
      <c r="I3" t="str">
        <f>C4</f>
        <v>FBC Hranice</v>
      </c>
    </row>
    <row r="4" spans="1:9" ht="10.5" thickBot="1">
      <c r="A4" s="30" t="s">
        <v>63</v>
      </c>
      <c r="B4" s="28" t="s">
        <v>20</v>
      </c>
      <c r="C4" s="28" t="s">
        <v>64</v>
      </c>
      <c r="F4" s="49" t="s">
        <v>44</v>
      </c>
      <c r="G4" s="55">
        <v>44493</v>
      </c>
      <c r="H4" t="s">
        <v>14</v>
      </c>
      <c r="I4" t="str">
        <f>C10</f>
        <v>FBK Jeseník</v>
      </c>
    </row>
    <row r="5" spans="1:9" ht="9.75">
      <c r="A5" s="30" t="s">
        <v>64</v>
      </c>
      <c r="B5" s="28" t="s">
        <v>18</v>
      </c>
      <c r="C5" s="28" t="s">
        <v>65</v>
      </c>
      <c r="F5" s="45" t="s">
        <v>45</v>
      </c>
      <c r="G5" s="54">
        <v>44513</v>
      </c>
      <c r="H5" t="s">
        <v>11</v>
      </c>
      <c r="I5" t="str">
        <f>C6</f>
        <v>FBC Droždín</v>
      </c>
    </row>
    <row r="6" spans="1:9" ht="10.5" thickBot="1">
      <c r="A6" s="30" t="s">
        <v>65</v>
      </c>
      <c r="B6" s="28" t="s">
        <v>11</v>
      </c>
      <c r="C6" s="28" t="s">
        <v>63</v>
      </c>
      <c r="F6" s="49" t="s">
        <v>46</v>
      </c>
      <c r="G6" s="55">
        <v>44514</v>
      </c>
      <c r="H6" t="s">
        <v>18</v>
      </c>
      <c r="I6" t="str">
        <f>C5</f>
        <v>FBC Mohelnice B</v>
      </c>
    </row>
    <row r="7" spans="1:9" ht="9.75">
      <c r="A7" s="30" t="s">
        <v>66</v>
      </c>
      <c r="B7" s="28" t="s">
        <v>15</v>
      </c>
      <c r="C7" s="28" t="s">
        <v>71</v>
      </c>
      <c r="F7" s="45" t="s">
        <v>47</v>
      </c>
      <c r="G7" s="54">
        <v>44528</v>
      </c>
      <c r="H7" t="s">
        <v>12</v>
      </c>
      <c r="I7" t="str">
        <f>C11</f>
        <v>Asper Šumperk B</v>
      </c>
    </row>
    <row r="8" spans="1:9" ht="10.5" thickBot="1">
      <c r="A8" s="30" t="s">
        <v>67</v>
      </c>
      <c r="B8" s="28" t="s">
        <v>16</v>
      </c>
      <c r="C8" s="28" t="s">
        <v>68</v>
      </c>
      <c r="F8" s="49" t="s">
        <v>48</v>
      </c>
      <c r="G8" s="55">
        <v>44528</v>
      </c>
      <c r="H8" t="s">
        <v>10</v>
      </c>
      <c r="I8" t="str">
        <f>C9</f>
        <v>FBC Tornáda Lutín</v>
      </c>
    </row>
    <row r="9" spans="1:9" ht="9.75">
      <c r="A9" s="29" t="s">
        <v>68</v>
      </c>
      <c r="B9" s="28" t="s">
        <v>10</v>
      </c>
      <c r="C9" s="28" t="s">
        <v>69</v>
      </c>
      <c r="F9" s="45" t="s">
        <v>49</v>
      </c>
      <c r="G9" s="54">
        <v>44548</v>
      </c>
      <c r="H9" t="s">
        <v>13</v>
      </c>
      <c r="I9" t="str">
        <f>C2</f>
        <v>Fbc ClientIO Šternberk</v>
      </c>
    </row>
    <row r="10" spans="1:9" ht="10.5" thickBot="1">
      <c r="A10" s="29" t="s">
        <v>69</v>
      </c>
      <c r="B10" s="28" t="s">
        <v>14</v>
      </c>
      <c r="C10" s="28" t="s">
        <v>72</v>
      </c>
      <c r="F10" s="49" t="s">
        <v>50</v>
      </c>
      <c r="G10" s="55">
        <v>44549</v>
      </c>
      <c r="H10" t="s">
        <v>16</v>
      </c>
      <c r="I10" t="str">
        <f>C8</f>
        <v>FBC TJ TATRAN LITOVEL</v>
      </c>
    </row>
    <row r="11" spans="1:9" ht="9.75">
      <c r="A11" s="29" t="s">
        <v>70</v>
      </c>
      <c r="B11" s="28" t="s">
        <v>12</v>
      </c>
      <c r="C11" s="28" t="s">
        <v>61</v>
      </c>
      <c r="F11" s="47" t="s">
        <v>51</v>
      </c>
      <c r="G11" s="58">
        <v>44576</v>
      </c>
      <c r="H11" t="s">
        <v>19</v>
      </c>
      <c r="I11" t="str">
        <f>C12</f>
        <v>FBC Playmakers Prostějov</v>
      </c>
    </row>
    <row r="12" spans="1:9" ht="10.5" thickBot="1">
      <c r="A12" s="29" t="s">
        <v>71</v>
      </c>
      <c r="B12" s="28" t="s">
        <v>19</v>
      </c>
      <c r="C12" s="28" t="s">
        <v>66</v>
      </c>
      <c r="F12" s="49" t="s">
        <v>52</v>
      </c>
      <c r="G12" s="55">
        <v>44577</v>
      </c>
      <c r="H12" t="s">
        <v>9</v>
      </c>
      <c r="I12" t="str">
        <f>C3</f>
        <v>FBC Přerov B</v>
      </c>
    </row>
    <row r="13" spans="1:9" ht="10.5" thickBot="1">
      <c r="A13" s="30" t="s">
        <v>72</v>
      </c>
      <c r="B13" s="28" t="s">
        <v>17</v>
      </c>
      <c r="C13" s="28" t="s">
        <v>70</v>
      </c>
      <c r="F13" s="56" t="s">
        <v>53</v>
      </c>
      <c r="G13" s="57">
        <v>44604</v>
      </c>
      <c r="H13" t="s">
        <v>8</v>
      </c>
      <c r="I13" t="str">
        <f>C14</f>
        <v>FBS Olomouc B</v>
      </c>
    </row>
    <row r="14" spans="1:9" ht="9.75">
      <c r="A14" s="28" t="s">
        <v>73</v>
      </c>
      <c r="B14" s="28" t="s">
        <v>8</v>
      </c>
      <c r="C14" s="28" t="s">
        <v>73</v>
      </c>
      <c r="E14" s="28" t="s">
        <v>60</v>
      </c>
      <c r="F14" s="45" t="s">
        <v>54</v>
      </c>
      <c r="G14" s="54">
        <v>44639</v>
      </c>
      <c r="H14" t="s">
        <v>28</v>
      </c>
      <c r="I14" s="64" t="s">
        <v>65</v>
      </c>
    </row>
    <row r="15" spans="6:9" ht="10.5" thickBot="1">
      <c r="F15" s="49" t="s">
        <v>55</v>
      </c>
      <c r="G15" s="55">
        <v>44640</v>
      </c>
      <c r="H15" t="s">
        <v>34</v>
      </c>
      <c r="I15" s="64" t="s">
        <v>68</v>
      </c>
    </row>
    <row r="16" spans="1:9" ht="9.75">
      <c r="A16" s="59" t="s">
        <v>24</v>
      </c>
      <c r="F16" s="45" t="s">
        <v>56</v>
      </c>
      <c r="G16" s="54">
        <v>44653</v>
      </c>
      <c r="H16" t="s">
        <v>32</v>
      </c>
      <c r="I16" s="64" t="s">
        <v>62</v>
      </c>
    </row>
    <row r="17" spans="1:9" ht="10.5" thickBot="1">
      <c r="A17" s="59" t="s">
        <v>25</v>
      </c>
      <c r="F17" s="49" t="s">
        <v>57</v>
      </c>
      <c r="G17" s="55">
        <v>44654</v>
      </c>
      <c r="H17" t="s">
        <v>39</v>
      </c>
      <c r="I17" s="64" t="s">
        <v>70</v>
      </c>
    </row>
    <row r="18" spans="1:9" ht="9.75">
      <c r="A18" s="59" t="s">
        <v>26</v>
      </c>
      <c r="F18" s="45" t="s">
        <v>58</v>
      </c>
      <c r="G18" s="54">
        <v>44674</v>
      </c>
      <c r="H18" t="s">
        <v>29</v>
      </c>
      <c r="I18" s="64" t="s">
        <v>67</v>
      </c>
    </row>
    <row r="19" spans="6:9" ht="10.5" thickBot="1">
      <c r="F19" s="49" t="s">
        <v>59</v>
      </c>
      <c r="G19" s="55">
        <v>44675</v>
      </c>
      <c r="H19" t="s">
        <v>38</v>
      </c>
      <c r="I19" s="64" t="s">
        <v>64</v>
      </c>
    </row>
    <row r="20" ht="10.5" thickBot="1"/>
    <row r="21" spans="1:3" ht="9.75">
      <c r="A21" s="60" t="s">
        <v>61</v>
      </c>
      <c r="B21" s="51" t="s">
        <v>29</v>
      </c>
      <c r="C21" s="46" t="s">
        <v>29</v>
      </c>
    </row>
    <row r="22" spans="1:3" ht="9.75">
      <c r="A22" s="61" t="s">
        <v>62</v>
      </c>
      <c r="B22" s="52" t="s">
        <v>32</v>
      </c>
      <c r="C22" s="48" t="s">
        <v>32</v>
      </c>
    </row>
    <row r="23" spans="1:3" ht="9.75">
      <c r="A23" s="61" t="s">
        <v>63</v>
      </c>
      <c r="B23" s="52" t="s">
        <v>28</v>
      </c>
      <c r="C23" s="48" t="s">
        <v>28</v>
      </c>
    </row>
    <row r="24" spans="1:3" ht="9.75">
      <c r="A24" s="61" t="s">
        <v>64</v>
      </c>
      <c r="B24" s="52" t="s">
        <v>27</v>
      </c>
      <c r="C24" s="48" t="s">
        <v>27</v>
      </c>
    </row>
    <row r="25" spans="1:3" ht="9.75">
      <c r="A25" s="61" t="s">
        <v>65</v>
      </c>
      <c r="B25" s="52" t="s">
        <v>31</v>
      </c>
      <c r="C25" s="48" t="s">
        <v>31</v>
      </c>
    </row>
    <row r="26" spans="1:3" ht="10.5" thickBot="1">
      <c r="A26" s="62" t="s">
        <v>66</v>
      </c>
      <c r="B26" s="53" t="s">
        <v>30</v>
      </c>
      <c r="C26" s="50" t="s">
        <v>30</v>
      </c>
    </row>
    <row r="27" spans="1:3" ht="9.75">
      <c r="A27" s="60" t="s">
        <v>67</v>
      </c>
      <c r="B27" s="51" t="s">
        <v>38</v>
      </c>
      <c r="C27" s="46" t="s">
        <v>38</v>
      </c>
    </row>
    <row r="28" spans="1:3" ht="9.75">
      <c r="A28" s="61" t="s">
        <v>68</v>
      </c>
      <c r="B28" s="52" t="s">
        <v>39</v>
      </c>
      <c r="C28" s="48" t="s">
        <v>39</v>
      </c>
    </row>
    <row r="29" spans="1:3" ht="9.75">
      <c r="A29" s="61" t="s">
        <v>69</v>
      </c>
      <c r="B29" s="52" t="s">
        <v>34</v>
      </c>
      <c r="C29" s="48" t="s">
        <v>34</v>
      </c>
    </row>
    <row r="30" spans="1:3" ht="9.75">
      <c r="A30" s="61" t="s">
        <v>70</v>
      </c>
      <c r="B30" s="52" t="s">
        <v>36</v>
      </c>
      <c r="C30" s="48" t="s">
        <v>36</v>
      </c>
    </row>
    <row r="31" spans="1:3" ht="9.75">
      <c r="A31" s="61" t="s">
        <v>71</v>
      </c>
      <c r="B31" s="52" t="s">
        <v>35</v>
      </c>
      <c r="C31" s="48" t="s">
        <v>35</v>
      </c>
    </row>
    <row r="32" spans="1:3" ht="9.75">
      <c r="A32" s="61" t="s">
        <v>72</v>
      </c>
      <c r="B32" s="52" t="s">
        <v>33</v>
      </c>
      <c r="C32" s="48" t="s">
        <v>33</v>
      </c>
    </row>
    <row r="33" spans="1:3" ht="10.5" thickBot="1">
      <c r="A33" s="62" t="s">
        <v>73</v>
      </c>
      <c r="B33" s="53" t="s">
        <v>37</v>
      </c>
      <c r="C33" s="50" t="s">
        <v>37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49"/>
  <sheetViews>
    <sheetView tabSelected="1" view="pageBreakPreview" zoomScale="120" zoomScaleNormal="120" zoomScaleSheetLayoutView="120" workbookViewId="0" topLeftCell="A74">
      <selection activeCell="C93" sqref="C93"/>
    </sheetView>
  </sheetViews>
  <sheetFormatPr defaultColWidth="9.28125" defaultRowHeight="9.75" customHeight="1"/>
  <cols>
    <col min="1" max="1" width="12.00390625" style="17" customWidth="1"/>
    <col min="2" max="2" width="8.8515625" style="10" customWidth="1"/>
    <col min="3" max="3" width="10.8515625" style="33" customWidth="1"/>
    <col min="4" max="4" width="34.7109375" style="17" customWidth="1"/>
    <col min="5" max="5" width="36.00390625" style="10" customWidth="1"/>
    <col min="6" max="6" width="34.7109375" style="17" customWidth="1"/>
    <col min="7" max="16384" width="9.28125" style="4" customWidth="1"/>
  </cols>
  <sheetData>
    <row r="2" spans="1:9" ht="9.75" customHeight="1">
      <c r="A2" s="1" t="s">
        <v>0</v>
      </c>
      <c r="B2" s="43" t="s">
        <v>21</v>
      </c>
      <c r="C2" s="31"/>
      <c r="D2" s="26" t="str">
        <f>los!C14</f>
        <v>FBS Olomouc B</v>
      </c>
      <c r="F2" s="2" t="s">
        <v>6</v>
      </c>
      <c r="G2" s="3"/>
      <c r="H2" s="3"/>
      <c r="I2" s="3"/>
    </row>
    <row r="3" spans="1:9" ht="9.75" customHeight="1">
      <c r="A3" s="5" t="s">
        <v>74</v>
      </c>
      <c r="B3" s="6">
        <v>1</v>
      </c>
      <c r="C3" s="32">
        <f>los!G1</f>
        <v>44472</v>
      </c>
      <c r="D3" s="7" t="str">
        <f>los!C2</f>
        <v>Fbc ClientIO Šternberk</v>
      </c>
      <c r="E3" s="7" t="str">
        <f>los!C7</f>
        <v>FBC ZŠ Uničov B</v>
      </c>
      <c r="F3" s="24" t="str">
        <f>los!C7</f>
        <v>FBC ZŠ Uničov B</v>
      </c>
      <c r="G3" s="3"/>
      <c r="H3" s="3"/>
      <c r="I3" s="3"/>
    </row>
    <row r="4" spans="1:9" ht="9.75" customHeight="1">
      <c r="A4" s="9" t="s">
        <v>75</v>
      </c>
      <c r="B4" s="10">
        <v>1</v>
      </c>
      <c r="C4" s="33">
        <f>C3</f>
        <v>44472</v>
      </c>
      <c r="D4" s="3" t="str">
        <f>los!C3</f>
        <v>FBC Přerov B</v>
      </c>
      <c r="E4" s="3" t="str">
        <f>los!C8</f>
        <v>FBC TJ TATRAN LITOVEL</v>
      </c>
      <c r="F4" s="20" t="str">
        <f>los!C7</f>
        <v>FBC ZŠ Uničov B</v>
      </c>
      <c r="G4" s="3"/>
      <c r="H4" s="3"/>
      <c r="I4" s="3"/>
    </row>
    <row r="5" spans="1:9" ht="9.75" customHeight="1">
      <c r="A5" s="9" t="s">
        <v>76</v>
      </c>
      <c r="B5" s="10">
        <v>1</v>
      </c>
      <c r="C5" s="33">
        <f>C4</f>
        <v>44472</v>
      </c>
      <c r="D5" s="3" t="str">
        <f>los!C9</f>
        <v>FBC Tornáda Lutín</v>
      </c>
      <c r="E5" s="3" t="str">
        <f>los!C4</f>
        <v>FBC Hranice</v>
      </c>
      <c r="F5" s="20" t="str">
        <f>los!C7</f>
        <v>FBC ZŠ Uničov B</v>
      </c>
      <c r="G5" s="3"/>
      <c r="H5" s="3"/>
      <c r="I5" s="3"/>
    </row>
    <row r="6" spans="1:9" ht="9.75" customHeight="1">
      <c r="A6" s="9" t="s">
        <v>77</v>
      </c>
      <c r="B6" s="10">
        <v>1</v>
      </c>
      <c r="C6" s="33">
        <f>C5</f>
        <v>44472</v>
      </c>
      <c r="D6" s="3" t="str">
        <f>los!C8</f>
        <v>FBC TJ TATRAN LITOVEL</v>
      </c>
      <c r="E6" s="3" t="str">
        <f>los!C2</f>
        <v>Fbc ClientIO Šternberk</v>
      </c>
      <c r="F6" s="20" t="str">
        <f>los!C7</f>
        <v>FBC ZŠ Uničov B</v>
      </c>
      <c r="G6" s="3"/>
      <c r="H6" s="3"/>
      <c r="I6" s="3"/>
    </row>
    <row r="7" spans="1:9" ht="9.75" customHeight="1">
      <c r="A7" s="9" t="s">
        <v>78</v>
      </c>
      <c r="B7" s="10">
        <v>1</v>
      </c>
      <c r="C7" s="33">
        <f>C6</f>
        <v>44472</v>
      </c>
      <c r="D7" s="3" t="str">
        <f>los!C7</f>
        <v>FBC ZŠ Uničov B</v>
      </c>
      <c r="E7" s="3" t="str">
        <f>los!C9</f>
        <v>FBC Tornáda Lutín</v>
      </c>
      <c r="F7" s="20" t="str">
        <f>los!C7</f>
        <v>FBC ZŠ Uničov B</v>
      </c>
      <c r="G7" s="3"/>
      <c r="H7" s="3"/>
      <c r="I7" s="3"/>
    </row>
    <row r="8" spans="1:9" ht="9.75" customHeight="1">
      <c r="A8" s="13" t="s">
        <v>79</v>
      </c>
      <c r="B8" s="14">
        <v>1</v>
      </c>
      <c r="C8" s="34">
        <f>C7</f>
        <v>44472</v>
      </c>
      <c r="D8" s="15" t="str">
        <f>los!C4</f>
        <v>FBC Hranice</v>
      </c>
      <c r="E8" s="15" t="str">
        <f>los!C3</f>
        <v>FBC Přerov B</v>
      </c>
      <c r="F8" s="25" t="str">
        <f>los!C7</f>
        <v>FBC ZŠ Uničov B</v>
      </c>
      <c r="G8" s="3"/>
      <c r="H8" s="3"/>
      <c r="I8" s="3"/>
    </row>
    <row r="9" spans="4:9" ht="9.75" customHeight="1">
      <c r="D9" s="3"/>
      <c r="E9" s="3"/>
      <c r="F9" s="11"/>
      <c r="G9" s="3"/>
      <c r="H9" s="3"/>
      <c r="I9" s="3"/>
    </row>
    <row r="10" spans="1:9" ht="9.75" customHeight="1">
      <c r="A10" s="5" t="s">
        <v>80</v>
      </c>
      <c r="B10" s="6">
        <v>2</v>
      </c>
      <c r="C10" s="32">
        <f>los!G2</f>
        <v>44472</v>
      </c>
      <c r="D10" s="7" t="str">
        <f>los!C6</f>
        <v>FBC Droždín</v>
      </c>
      <c r="E10" s="7" t="str">
        <f>los!C13</f>
        <v>FBC Traweko Lipník</v>
      </c>
      <c r="F10" s="24" t="str">
        <f>los!C13</f>
        <v>FBC Traweko Lipník</v>
      </c>
      <c r="G10" s="3"/>
      <c r="H10" s="3"/>
      <c r="I10" s="3"/>
    </row>
    <row r="11" spans="1:9" ht="9.75" customHeight="1">
      <c r="A11" s="9" t="s">
        <v>81</v>
      </c>
      <c r="B11" s="10">
        <v>2</v>
      </c>
      <c r="C11" s="33">
        <f>C10</f>
        <v>44472</v>
      </c>
      <c r="D11" s="3" t="str">
        <f>los!C5</f>
        <v>FBC Mohelnice B</v>
      </c>
      <c r="E11" s="3" t="str">
        <f>los!C12</f>
        <v>FBC Playmakers Prostějov</v>
      </c>
      <c r="F11" s="20" t="str">
        <f>los!C13</f>
        <v>FBC Traweko Lipník</v>
      </c>
      <c r="G11" s="3"/>
      <c r="H11" s="3"/>
      <c r="I11" s="3"/>
    </row>
    <row r="12" spans="1:9" ht="9.75" customHeight="1">
      <c r="A12" s="9" t="s">
        <v>82</v>
      </c>
      <c r="B12" s="10">
        <v>2</v>
      </c>
      <c r="C12" s="33">
        <f>C11</f>
        <v>44472</v>
      </c>
      <c r="D12" s="3" t="str">
        <f>los!C11</f>
        <v>Asper Šumperk B</v>
      </c>
      <c r="E12" s="3" t="str">
        <f>los!C10</f>
        <v>FBK Jeseník</v>
      </c>
      <c r="F12" s="20" t="str">
        <f>los!C13</f>
        <v>FBC Traweko Lipník</v>
      </c>
      <c r="G12" s="3"/>
      <c r="H12" s="3"/>
      <c r="I12" s="3"/>
    </row>
    <row r="13" spans="1:9" ht="9.75" customHeight="1">
      <c r="A13" s="9" t="s">
        <v>83</v>
      </c>
      <c r="B13" s="10">
        <v>2</v>
      </c>
      <c r="C13" s="33">
        <f>C12</f>
        <v>44472</v>
      </c>
      <c r="D13" s="3" t="str">
        <f>los!C13</f>
        <v>FBC Traweko Lipník</v>
      </c>
      <c r="E13" s="3" t="str">
        <f>los!C5</f>
        <v>FBC Mohelnice B</v>
      </c>
      <c r="F13" s="20" t="str">
        <f>los!C13</f>
        <v>FBC Traweko Lipník</v>
      </c>
      <c r="G13" s="3"/>
      <c r="H13" s="3"/>
      <c r="I13" s="3"/>
    </row>
    <row r="14" spans="1:9" ht="9.75" customHeight="1">
      <c r="A14" s="9" t="s">
        <v>84</v>
      </c>
      <c r="B14" s="10">
        <v>2</v>
      </c>
      <c r="C14" s="33">
        <f>C13</f>
        <v>44472</v>
      </c>
      <c r="D14" s="3" t="str">
        <f>los!C12</f>
        <v>FBC Playmakers Prostějov</v>
      </c>
      <c r="E14" s="3" t="str">
        <f>los!C11</f>
        <v>Asper Šumperk B</v>
      </c>
      <c r="F14" s="20" t="str">
        <f>los!C13</f>
        <v>FBC Traweko Lipník</v>
      </c>
      <c r="G14" s="3"/>
      <c r="H14" s="3"/>
      <c r="I14" s="3"/>
    </row>
    <row r="15" spans="1:9" ht="9.75" customHeight="1">
      <c r="A15" s="13" t="s">
        <v>85</v>
      </c>
      <c r="B15" s="14">
        <v>2</v>
      </c>
      <c r="C15" s="34">
        <f>C14</f>
        <v>44472</v>
      </c>
      <c r="D15" s="15" t="str">
        <f>los!C10</f>
        <v>FBK Jeseník</v>
      </c>
      <c r="E15" s="15" t="str">
        <f>los!C6</f>
        <v>FBC Droždín</v>
      </c>
      <c r="F15" s="25" t="str">
        <f>los!C13</f>
        <v>FBC Traweko Lipník</v>
      </c>
      <c r="G15" s="3"/>
      <c r="H15" s="3"/>
      <c r="I15" s="3"/>
    </row>
    <row r="16" spans="4:9" ht="9.75" customHeight="1">
      <c r="D16" s="18"/>
      <c r="E16" s="11"/>
      <c r="F16" s="18"/>
      <c r="G16" s="3"/>
      <c r="H16" s="3"/>
      <c r="I16" s="3"/>
    </row>
    <row r="17" spans="1:9" ht="9.75" customHeight="1">
      <c r="A17" s="1" t="s">
        <v>1</v>
      </c>
      <c r="B17" s="43" t="s">
        <v>21</v>
      </c>
      <c r="C17" s="31"/>
      <c r="D17" s="26" t="str">
        <f>los!C3</f>
        <v>FBC Přerov B</v>
      </c>
      <c r="F17" s="19"/>
      <c r="G17" s="3"/>
      <c r="H17" s="3"/>
      <c r="I17" s="3"/>
    </row>
    <row r="18" spans="1:9" ht="9.75" customHeight="1">
      <c r="A18" s="5" t="s">
        <v>86</v>
      </c>
      <c r="B18" s="6">
        <f aca="true" t="shared" si="0" ref="B18:B23">B3+2</f>
        <v>3</v>
      </c>
      <c r="C18" s="32">
        <f>los!G3</f>
        <v>44493</v>
      </c>
      <c r="D18" s="7" t="str">
        <f>los!C2</f>
        <v>Fbc ClientIO Šternberk</v>
      </c>
      <c r="E18" s="7" t="str">
        <f>los!C4</f>
        <v>FBC Hranice</v>
      </c>
      <c r="F18" s="24" t="str">
        <f>los!C4</f>
        <v>FBC Hranice</v>
      </c>
      <c r="G18" s="3"/>
      <c r="H18" s="3"/>
      <c r="I18" s="3"/>
    </row>
    <row r="19" spans="1:9" ht="9.75" customHeight="1">
      <c r="A19" s="9" t="s">
        <v>87</v>
      </c>
      <c r="B19" s="10">
        <f t="shared" si="0"/>
        <v>3</v>
      </c>
      <c r="C19" s="33">
        <f>C18</f>
        <v>44493</v>
      </c>
      <c r="D19" s="3" t="str">
        <f>los!C12</f>
        <v>FBC Playmakers Prostějov</v>
      </c>
      <c r="E19" s="3" t="str">
        <f>los!C13</f>
        <v>FBC Traweko Lipník</v>
      </c>
      <c r="F19" s="20" t="str">
        <f>los!C4</f>
        <v>FBC Hranice</v>
      </c>
      <c r="G19" s="3"/>
      <c r="H19" s="3"/>
      <c r="I19" s="3"/>
    </row>
    <row r="20" spans="1:9" ht="9.75" customHeight="1">
      <c r="A20" s="9" t="s">
        <v>88</v>
      </c>
      <c r="B20" s="10">
        <f t="shared" si="0"/>
        <v>3</v>
      </c>
      <c r="C20" s="33">
        <f>C19</f>
        <v>44493</v>
      </c>
      <c r="D20" s="3" t="str">
        <f>los!C8</f>
        <v>FBC TJ TATRAN LITOVEL</v>
      </c>
      <c r="E20" s="3" t="str">
        <f>los!C14</f>
        <v>FBS Olomouc B</v>
      </c>
      <c r="F20" s="20" t="str">
        <f>los!C4</f>
        <v>FBC Hranice</v>
      </c>
      <c r="G20" s="3"/>
      <c r="H20" s="3"/>
      <c r="I20" s="3"/>
    </row>
    <row r="21" spans="1:9" ht="9.75" customHeight="1">
      <c r="A21" s="9" t="s">
        <v>89</v>
      </c>
      <c r="B21" s="10">
        <f t="shared" si="0"/>
        <v>3</v>
      </c>
      <c r="C21" s="33">
        <f>C20</f>
        <v>44493</v>
      </c>
      <c r="D21" s="3" t="str">
        <f>los!C13</f>
        <v>FBC Traweko Lipník</v>
      </c>
      <c r="E21" s="3" t="str">
        <f>los!C2</f>
        <v>Fbc ClientIO Šternberk</v>
      </c>
      <c r="F21" s="20" t="str">
        <f>los!C4</f>
        <v>FBC Hranice</v>
      </c>
      <c r="G21" s="3"/>
      <c r="H21" s="3"/>
      <c r="I21" s="3"/>
    </row>
    <row r="22" spans="1:9" ht="9.75" customHeight="1">
      <c r="A22" s="9" t="s">
        <v>90</v>
      </c>
      <c r="B22" s="10">
        <f t="shared" si="0"/>
        <v>3</v>
      </c>
      <c r="C22" s="33">
        <f>C21</f>
        <v>44493</v>
      </c>
      <c r="D22" s="3" t="str">
        <f>los!C4</f>
        <v>FBC Hranice</v>
      </c>
      <c r="E22" s="3" t="str">
        <f>los!C8</f>
        <v>FBC TJ TATRAN LITOVEL</v>
      </c>
      <c r="F22" s="20" t="str">
        <f>los!C4</f>
        <v>FBC Hranice</v>
      </c>
      <c r="G22" s="3"/>
      <c r="H22" s="3"/>
      <c r="I22" s="3"/>
    </row>
    <row r="23" spans="1:9" ht="9.75" customHeight="1">
      <c r="A23" s="13" t="s">
        <v>91</v>
      </c>
      <c r="B23" s="14">
        <f t="shared" si="0"/>
        <v>3</v>
      </c>
      <c r="C23" s="34">
        <f>C22</f>
        <v>44493</v>
      </c>
      <c r="D23" s="15" t="str">
        <f>los!C14</f>
        <v>FBS Olomouc B</v>
      </c>
      <c r="E23" s="15" t="str">
        <f>los!C12</f>
        <v>FBC Playmakers Prostějov</v>
      </c>
      <c r="F23" s="25" t="str">
        <f>los!C4</f>
        <v>FBC Hranice</v>
      </c>
      <c r="G23" s="3"/>
      <c r="H23" s="3"/>
      <c r="I23" s="3"/>
    </row>
    <row r="24" spans="4:9" ht="9.75" customHeight="1">
      <c r="D24" s="3"/>
      <c r="E24" s="3"/>
      <c r="F24" s="11"/>
      <c r="G24" s="3"/>
      <c r="H24" s="3"/>
      <c r="I24" s="3"/>
    </row>
    <row r="25" spans="1:9" ht="9.75" customHeight="1">
      <c r="A25" s="5" t="s">
        <v>92</v>
      </c>
      <c r="B25" s="6">
        <f aca="true" t="shared" si="1" ref="B25:B30">B10+2</f>
        <v>4</v>
      </c>
      <c r="C25" s="32">
        <f>los!G4</f>
        <v>44493</v>
      </c>
      <c r="D25" s="7" t="str">
        <f>los!C9</f>
        <v>FBC Tornáda Lutín</v>
      </c>
      <c r="E25" s="7" t="str">
        <f>los!C10</f>
        <v>FBK Jeseník</v>
      </c>
      <c r="F25" s="24" t="str">
        <f>los!C10</f>
        <v>FBK Jeseník</v>
      </c>
      <c r="G25" s="3"/>
      <c r="H25" s="3"/>
      <c r="I25" s="3"/>
    </row>
    <row r="26" spans="1:9" ht="9.75" customHeight="1">
      <c r="A26" s="9" t="s">
        <v>93</v>
      </c>
      <c r="B26" s="10">
        <f t="shared" si="1"/>
        <v>4</v>
      </c>
      <c r="C26" s="33">
        <f>C25</f>
        <v>44493</v>
      </c>
      <c r="D26" s="3" t="str">
        <f>los!C5</f>
        <v>FBC Mohelnice B</v>
      </c>
      <c r="E26" s="3" t="str">
        <f>los!C6</f>
        <v>FBC Droždín</v>
      </c>
      <c r="F26" s="20" t="str">
        <f>los!C10</f>
        <v>FBK Jeseník</v>
      </c>
      <c r="G26" s="3"/>
      <c r="H26" s="3"/>
      <c r="I26" s="3"/>
    </row>
    <row r="27" spans="1:9" ht="9.75" customHeight="1">
      <c r="A27" s="9" t="s">
        <v>94</v>
      </c>
      <c r="B27" s="10">
        <f t="shared" si="1"/>
        <v>4</v>
      </c>
      <c r="C27" s="33">
        <f>C26</f>
        <v>44493</v>
      </c>
      <c r="D27" s="3" t="str">
        <f>los!C7</f>
        <v>FBC ZŠ Uničov B</v>
      </c>
      <c r="E27" s="3" t="str">
        <f>los!C11</f>
        <v>Asper Šumperk B</v>
      </c>
      <c r="F27" s="20" t="str">
        <f>los!C10</f>
        <v>FBK Jeseník</v>
      </c>
      <c r="G27" s="3"/>
      <c r="H27" s="3"/>
      <c r="I27" s="3"/>
    </row>
    <row r="28" spans="1:9" ht="9.75" customHeight="1">
      <c r="A28" s="9" t="s">
        <v>95</v>
      </c>
      <c r="B28" s="10">
        <f t="shared" si="1"/>
        <v>4</v>
      </c>
      <c r="C28" s="33">
        <f>C27</f>
        <v>44493</v>
      </c>
      <c r="D28" s="3" t="str">
        <f>los!C6</f>
        <v>FBC Droždín</v>
      </c>
      <c r="E28" s="3" t="str">
        <f>los!C9</f>
        <v>FBC Tornáda Lutín</v>
      </c>
      <c r="F28" s="20" t="str">
        <f>los!C10</f>
        <v>FBK Jeseník</v>
      </c>
      <c r="G28" s="3"/>
      <c r="H28" s="3"/>
      <c r="I28" s="3"/>
    </row>
    <row r="29" spans="1:9" ht="9.75" customHeight="1">
      <c r="A29" s="9" t="s">
        <v>96</v>
      </c>
      <c r="B29" s="10">
        <f t="shared" si="1"/>
        <v>4</v>
      </c>
      <c r="C29" s="33">
        <f>C28</f>
        <v>44493</v>
      </c>
      <c r="D29" s="3" t="str">
        <f>los!C10</f>
        <v>FBK Jeseník</v>
      </c>
      <c r="E29" s="3" t="str">
        <f>los!C7</f>
        <v>FBC ZŠ Uničov B</v>
      </c>
      <c r="F29" s="20" t="str">
        <f>los!C10</f>
        <v>FBK Jeseník</v>
      </c>
      <c r="G29" s="3"/>
      <c r="H29" s="3"/>
      <c r="I29" s="3"/>
    </row>
    <row r="30" spans="1:9" ht="9.75" customHeight="1">
      <c r="A30" s="13" t="s">
        <v>97</v>
      </c>
      <c r="B30" s="14">
        <f t="shared" si="1"/>
        <v>4</v>
      </c>
      <c r="C30" s="34">
        <f>C29</f>
        <v>44493</v>
      </c>
      <c r="D30" s="15" t="str">
        <f>los!C11</f>
        <v>Asper Šumperk B</v>
      </c>
      <c r="E30" s="15" t="str">
        <f>los!C5</f>
        <v>FBC Mohelnice B</v>
      </c>
      <c r="F30" s="25" t="str">
        <f>los!C10</f>
        <v>FBK Jeseník</v>
      </c>
      <c r="G30" s="3"/>
      <c r="H30" s="3"/>
      <c r="I30" s="3"/>
    </row>
    <row r="31" spans="4:9" ht="9.75" customHeight="1">
      <c r="D31" s="3"/>
      <c r="E31" s="3"/>
      <c r="F31" s="11"/>
      <c r="G31" s="3"/>
      <c r="H31" s="3"/>
      <c r="I31" s="3"/>
    </row>
    <row r="32" spans="1:9" ht="9.75" customHeight="1">
      <c r="A32" s="1" t="s">
        <v>2</v>
      </c>
      <c r="B32" s="43" t="s">
        <v>21</v>
      </c>
      <c r="C32" s="31"/>
      <c r="D32" s="26" t="str">
        <f>los!C9</f>
        <v>FBC Tornáda Lutín</v>
      </c>
      <c r="F32" s="19"/>
      <c r="G32" s="3"/>
      <c r="H32" s="3"/>
      <c r="I32" s="3"/>
    </row>
    <row r="33" spans="1:9" ht="9.75" customHeight="1">
      <c r="A33" s="5" t="s">
        <v>98</v>
      </c>
      <c r="B33" s="6">
        <f aca="true" t="shared" si="2" ref="B33:B38">B18+2</f>
        <v>5</v>
      </c>
      <c r="C33" s="32">
        <f>los!G5</f>
        <v>44513</v>
      </c>
      <c r="D33" s="7" t="str">
        <f>los!C8</f>
        <v>FBC TJ TATRAN LITOVEL</v>
      </c>
      <c r="E33" s="7" t="str">
        <f>los!C6</f>
        <v>FBC Droždín</v>
      </c>
      <c r="F33" s="24" t="str">
        <f>los!C6</f>
        <v>FBC Droždín</v>
      </c>
      <c r="G33" s="3"/>
      <c r="H33" s="3"/>
      <c r="I33" s="3"/>
    </row>
    <row r="34" spans="1:9" ht="9.75" customHeight="1">
      <c r="A34" s="9" t="s">
        <v>99</v>
      </c>
      <c r="B34" s="10">
        <f t="shared" si="2"/>
        <v>5</v>
      </c>
      <c r="C34" s="33">
        <f>C33</f>
        <v>44513</v>
      </c>
      <c r="D34" s="3" t="str">
        <f>los!C3</f>
        <v>FBC Přerov B</v>
      </c>
      <c r="E34" s="3" t="str">
        <f>los!C10</f>
        <v>FBK Jeseník</v>
      </c>
      <c r="F34" s="20" t="str">
        <f>los!C6</f>
        <v>FBC Droždín</v>
      </c>
      <c r="G34" s="3"/>
      <c r="H34" s="3"/>
      <c r="I34" s="3"/>
    </row>
    <row r="35" spans="1:9" ht="9.75" customHeight="1">
      <c r="A35" s="9" t="s">
        <v>100</v>
      </c>
      <c r="B35" s="10">
        <f t="shared" si="2"/>
        <v>5</v>
      </c>
      <c r="C35" s="33">
        <f>C34</f>
        <v>44513</v>
      </c>
      <c r="D35" s="3" t="str">
        <f>los!C7</f>
        <v>FBC ZŠ Uničov B</v>
      </c>
      <c r="E35" s="3" t="str">
        <f>los!C13</f>
        <v>FBC Traweko Lipník</v>
      </c>
      <c r="F35" s="20" t="str">
        <f>los!C6</f>
        <v>FBC Droždín</v>
      </c>
      <c r="G35" s="3"/>
      <c r="H35" s="3"/>
      <c r="I35" s="3"/>
    </row>
    <row r="36" spans="1:9" ht="9.75" customHeight="1">
      <c r="A36" s="9" t="s">
        <v>101</v>
      </c>
      <c r="B36" s="10">
        <f t="shared" si="2"/>
        <v>5</v>
      </c>
      <c r="C36" s="33">
        <f>C35</f>
        <v>44513</v>
      </c>
      <c r="D36" s="3" t="str">
        <f>los!C10</f>
        <v>FBK Jeseník</v>
      </c>
      <c r="E36" s="3" t="str">
        <f>los!C8</f>
        <v>FBC TJ TATRAN LITOVEL</v>
      </c>
      <c r="F36" s="20" t="str">
        <f>los!C6</f>
        <v>FBC Droždín</v>
      </c>
      <c r="G36" s="3"/>
      <c r="H36" s="3"/>
      <c r="I36" s="3"/>
    </row>
    <row r="37" spans="1:9" ht="9.75" customHeight="1">
      <c r="A37" s="9" t="s">
        <v>102</v>
      </c>
      <c r="B37" s="10">
        <f t="shared" si="2"/>
        <v>5</v>
      </c>
      <c r="C37" s="33">
        <f>C36</f>
        <v>44513</v>
      </c>
      <c r="D37" s="3" t="str">
        <f>los!C6</f>
        <v>FBC Droždín</v>
      </c>
      <c r="E37" s="3" t="str">
        <f>los!C7</f>
        <v>FBC ZŠ Uničov B</v>
      </c>
      <c r="F37" s="20" t="str">
        <f>los!C6</f>
        <v>FBC Droždín</v>
      </c>
      <c r="G37" s="3"/>
      <c r="H37" s="3"/>
      <c r="I37" s="3"/>
    </row>
    <row r="38" spans="1:9" ht="9.75" customHeight="1">
      <c r="A38" s="13" t="s">
        <v>103</v>
      </c>
      <c r="B38" s="14">
        <f t="shared" si="2"/>
        <v>5</v>
      </c>
      <c r="C38" s="34">
        <f>C37</f>
        <v>44513</v>
      </c>
      <c r="D38" s="15" t="str">
        <f>los!C13</f>
        <v>FBC Traweko Lipník</v>
      </c>
      <c r="E38" s="15" t="str">
        <f>los!C3</f>
        <v>FBC Přerov B</v>
      </c>
      <c r="F38" s="25" t="str">
        <f>los!C6</f>
        <v>FBC Droždín</v>
      </c>
      <c r="G38" s="3"/>
      <c r="H38" s="3"/>
      <c r="I38" s="3"/>
    </row>
    <row r="39" spans="4:9" ht="9.75" customHeight="1">
      <c r="D39" s="3"/>
      <c r="E39" s="3"/>
      <c r="F39" s="11"/>
      <c r="G39" s="3"/>
      <c r="H39" s="3"/>
      <c r="I39" s="3"/>
    </row>
    <row r="40" spans="1:9" ht="9.75" customHeight="1">
      <c r="A40" s="5" t="s">
        <v>104</v>
      </c>
      <c r="B40" s="6">
        <f aca="true" t="shared" si="3" ref="B40:B45">B25+2</f>
        <v>6</v>
      </c>
      <c r="C40" s="32">
        <f>los!G6</f>
        <v>44514</v>
      </c>
      <c r="D40" s="7" t="str">
        <f>los!C5</f>
        <v>FBC Mohelnice B</v>
      </c>
      <c r="E40" s="7" t="str">
        <f>los!C14</f>
        <v>FBS Olomouc B</v>
      </c>
      <c r="F40" s="24" t="str">
        <f>los!C5</f>
        <v>FBC Mohelnice B</v>
      </c>
      <c r="G40" s="3"/>
      <c r="H40" s="3"/>
      <c r="I40" s="3"/>
    </row>
    <row r="41" spans="1:9" ht="9.75" customHeight="1">
      <c r="A41" s="9" t="s">
        <v>105</v>
      </c>
      <c r="B41" s="10">
        <f t="shared" si="3"/>
        <v>6</v>
      </c>
      <c r="C41" s="33">
        <f>C40</f>
        <v>44514</v>
      </c>
      <c r="D41" s="3" t="str">
        <f>los!C12</f>
        <v>FBC Playmakers Prostějov</v>
      </c>
      <c r="E41" s="3" t="str">
        <f>los!C2</f>
        <v>Fbc ClientIO Šternberk</v>
      </c>
      <c r="F41" s="20" t="str">
        <f>los!C5</f>
        <v>FBC Mohelnice B</v>
      </c>
      <c r="G41" s="3"/>
      <c r="H41" s="3"/>
      <c r="I41" s="3"/>
    </row>
    <row r="42" spans="1:9" ht="9.75" customHeight="1">
      <c r="A42" s="9" t="s">
        <v>106</v>
      </c>
      <c r="B42" s="10">
        <f t="shared" si="3"/>
        <v>6</v>
      </c>
      <c r="C42" s="33">
        <f>C41</f>
        <v>44514</v>
      </c>
      <c r="D42" s="3" t="str">
        <f>los!C11</f>
        <v>Asper Šumperk B</v>
      </c>
      <c r="E42" s="3" t="str">
        <f>los!C4</f>
        <v>FBC Hranice</v>
      </c>
      <c r="F42" s="20" t="str">
        <f>los!C5</f>
        <v>FBC Mohelnice B</v>
      </c>
      <c r="G42" s="3"/>
      <c r="H42" s="3"/>
      <c r="I42" s="3"/>
    </row>
    <row r="43" spans="1:9" ht="9.75" customHeight="1">
      <c r="A43" s="9" t="s">
        <v>107</v>
      </c>
      <c r="B43" s="10">
        <f t="shared" si="3"/>
        <v>6</v>
      </c>
      <c r="C43" s="33">
        <f>C42</f>
        <v>44514</v>
      </c>
      <c r="D43" s="3" t="str">
        <f>los!C2</f>
        <v>Fbc ClientIO Šternberk</v>
      </c>
      <c r="E43" s="3" t="str">
        <f>los!C5</f>
        <v>FBC Mohelnice B</v>
      </c>
      <c r="F43" s="20" t="str">
        <f>los!C5</f>
        <v>FBC Mohelnice B</v>
      </c>
      <c r="G43" s="3"/>
      <c r="H43" s="3"/>
      <c r="I43" s="3"/>
    </row>
    <row r="44" spans="1:9" ht="9.75" customHeight="1">
      <c r="A44" s="9" t="s">
        <v>108</v>
      </c>
      <c r="B44" s="10">
        <f t="shared" si="3"/>
        <v>6</v>
      </c>
      <c r="C44" s="33">
        <f>C43</f>
        <v>44514</v>
      </c>
      <c r="D44" s="3" t="str">
        <f>los!C14</f>
        <v>FBS Olomouc B</v>
      </c>
      <c r="E44" s="3" t="str">
        <f>los!C11</f>
        <v>Asper Šumperk B</v>
      </c>
      <c r="F44" s="20" t="str">
        <f>los!C5</f>
        <v>FBC Mohelnice B</v>
      </c>
      <c r="G44" s="3"/>
      <c r="H44" s="3"/>
      <c r="I44" s="3"/>
    </row>
    <row r="45" spans="1:9" ht="9.75" customHeight="1">
      <c r="A45" s="13" t="s">
        <v>109</v>
      </c>
      <c r="B45" s="14">
        <f t="shared" si="3"/>
        <v>6</v>
      </c>
      <c r="C45" s="34">
        <f>C44</f>
        <v>44514</v>
      </c>
      <c r="D45" s="15" t="str">
        <f>los!C4</f>
        <v>FBC Hranice</v>
      </c>
      <c r="E45" s="15" t="str">
        <f>los!C12</f>
        <v>FBC Playmakers Prostějov</v>
      </c>
      <c r="F45" s="25" t="str">
        <f>los!C5</f>
        <v>FBC Mohelnice B</v>
      </c>
      <c r="G45" s="3"/>
      <c r="H45" s="3"/>
      <c r="I45" s="3"/>
    </row>
    <row r="46" spans="4:9" ht="9.75" customHeight="1">
      <c r="D46" s="3"/>
      <c r="E46" s="3"/>
      <c r="F46" s="11"/>
      <c r="G46" s="3"/>
      <c r="H46" s="3"/>
      <c r="I46" s="3"/>
    </row>
    <row r="47" spans="1:9" ht="9.75" customHeight="1">
      <c r="A47" s="1" t="s">
        <v>3</v>
      </c>
      <c r="B47" s="43" t="s">
        <v>21</v>
      </c>
      <c r="D47" s="26" t="str">
        <f>los!C6</f>
        <v>FBC Droždín</v>
      </c>
      <c r="E47" s="26"/>
      <c r="F47" s="19"/>
      <c r="G47" s="3"/>
      <c r="H47" s="3"/>
      <c r="I47" s="3"/>
    </row>
    <row r="48" spans="1:9" ht="9.75" customHeight="1">
      <c r="A48" s="5" t="s">
        <v>110</v>
      </c>
      <c r="B48" s="6">
        <f aca="true" t="shared" si="4" ref="B48:B53">B33+2</f>
        <v>7</v>
      </c>
      <c r="C48" s="32">
        <f>los!G7</f>
        <v>44528</v>
      </c>
      <c r="D48" s="7" t="str">
        <f>los!C13</f>
        <v>FBC Traweko Lipník</v>
      </c>
      <c r="E48" s="7" t="str">
        <f>los!C11</f>
        <v>Asper Šumperk B</v>
      </c>
      <c r="F48" s="24" t="str">
        <f>los!C11</f>
        <v>Asper Šumperk B</v>
      </c>
      <c r="G48" s="3"/>
      <c r="H48" s="3"/>
      <c r="I48" s="3"/>
    </row>
    <row r="49" spans="1:9" ht="9.75" customHeight="1">
      <c r="A49" s="9" t="s">
        <v>111</v>
      </c>
      <c r="B49" s="10">
        <f t="shared" si="4"/>
        <v>7</v>
      </c>
      <c r="C49" s="33">
        <f>C48</f>
        <v>44528</v>
      </c>
      <c r="D49" s="3" t="str">
        <f>los!C4</f>
        <v>FBC Hranice</v>
      </c>
      <c r="E49" s="3" t="str">
        <f>los!C10</f>
        <v>FBK Jeseník</v>
      </c>
      <c r="F49" s="20" t="str">
        <f>los!C11</f>
        <v>Asper Šumperk B</v>
      </c>
      <c r="G49" s="3"/>
      <c r="H49" s="3"/>
      <c r="I49" s="3"/>
    </row>
    <row r="50" spans="1:9" ht="9.75" customHeight="1">
      <c r="A50" s="9" t="s">
        <v>112</v>
      </c>
      <c r="B50" s="10">
        <f t="shared" si="4"/>
        <v>7</v>
      </c>
      <c r="C50" s="33">
        <f>C49</f>
        <v>44528</v>
      </c>
      <c r="D50" s="3" t="str">
        <f>los!C2</f>
        <v>Fbc ClientIO Šternberk</v>
      </c>
      <c r="E50" s="3" t="str">
        <f>los!C14</f>
        <v>FBS Olomouc B</v>
      </c>
      <c r="F50" s="20" t="str">
        <f>los!C11</f>
        <v>Asper Šumperk B</v>
      </c>
      <c r="G50" s="3"/>
      <c r="H50" s="3"/>
      <c r="I50" s="3"/>
    </row>
    <row r="51" spans="1:9" ht="9.75" customHeight="1">
      <c r="A51" s="9" t="s">
        <v>113</v>
      </c>
      <c r="B51" s="10">
        <f t="shared" si="4"/>
        <v>7</v>
      </c>
      <c r="C51" s="33">
        <f>C50</f>
        <v>44528</v>
      </c>
      <c r="D51" s="3" t="str">
        <f>los!C10</f>
        <v>FBK Jeseník</v>
      </c>
      <c r="E51" s="3" t="str">
        <f>los!C13</f>
        <v>FBC Traweko Lipník</v>
      </c>
      <c r="F51" s="20" t="str">
        <f>los!C11</f>
        <v>Asper Šumperk B</v>
      </c>
      <c r="G51" s="3"/>
      <c r="H51" s="3"/>
      <c r="I51" s="3"/>
    </row>
    <row r="52" spans="1:9" ht="9.75" customHeight="1">
      <c r="A52" s="9" t="s">
        <v>114</v>
      </c>
      <c r="B52" s="10">
        <f t="shared" si="4"/>
        <v>7</v>
      </c>
      <c r="C52" s="33">
        <f>C51</f>
        <v>44528</v>
      </c>
      <c r="D52" s="3" t="str">
        <f>los!C11</f>
        <v>Asper Šumperk B</v>
      </c>
      <c r="E52" s="3" t="str">
        <f>los!C2</f>
        <v>Fbc ClientIO Šternberk</v>
      </c>
      <c r="F52" s="20" t="str">
        <f>los!C11</f>
        <v>Asper Šumperk B</v>
      </c>
      <c r="G52" s="3"/>
      <c r="H52" s="3"/>
      <c r="I52" s="3"/>
    </row>
    <row r="53" spans="1:9" ht="9.75" customHeight="1">
      <c r="A53" s="13" t="s">
        <v>115</v>
      </c>
      <c r="B53" s="14">
        <f t="shared" si="4"/>
        <v>7</v>
      </c>
      <c r="C53" s="34">
        <f>C52</f>
        <v>44528</v>
      </c>
      <c r="D53" s="15" t="str">
        <f>los!C14</f>
        <v>FBS Olomouc B</v>
      </c>
      <c r="E53" s="15" t="str">
        <f>los!C4</f>
        <v>FBC Hranice</v>
      </c>
      <c r="F53" s="25" t="str">
        <f>los!C11</f>
        <v>Asper Šumperk B</v>
      </c>
      <c r="G53" s="3"/>
      <c r="H53" s="3"/>
      <c r="I53" s="3"/>
    </row>
    <row r="54" spans="4:9" ht="9.75" customHeight="1">
      <c r="D54" s="3"/>
      <c r="E54" s="3"/>
      <c r="F54" s="11"/>
      <c r="G54" s="3"/>
      <c r="H54" s="3"/>
      <c r="I54" s="3"/>
    </row>
    <row r="55" spans="1:9" ht="9.75" customHeight="1">
      <c r="A55" s="5" t="s">
        <v>116</v>
      </c>
      <c r="B55" s="6">
        <f aca="true" t="shared" si="5" ref="B55:B60">B40+2</f>
        <v>8</v>
      </c>
      <c r="C55" s="32">
        <f>los!G8</f>
        <v>44528</v>
      </c>
      <c r="D55" s="7" t="str">
        <f>los!C3</f>
        <v>FBC Přerov B</v>
      </c>
      <c r="E55" s="7" t="str">
        <f>los!C9</f>
        <v>FBC Tornáda Lutín</v>
      </c>
      <c r="F55" s="24" t="str">
        <f>los!C9</f>
        <v>FBC Tornáda Lutín</v>
      </c>
      <c r="G55" s="3"/>
      <c r="H55" s="3"/>
      <c r="I55" s="3"/>
    </row>
    <row r="56" spans="1:9" ht="9.75" customHeight="1">
      <c r="A56" s="9" t="s">
        <v>117</v>
      </c>
      <c r="B56" s="10">
        <f t="shared" si="5"/>
        <v>8</v>
      </c>
      <c r="C56" s="33">
        <f>C55</f>
        <v>44528</v>
      </c>
      <c r="D56" s="3" t="str">
        <f>los!C12</f>
        <v>FBC Playmakers Prostějov</v>
      </c>
      <c r="E56" s="3" t="str">
        <f>los!C7</f>
        <v>FBC ZŠ Uničov B</v>
      </c>
      <c r="F56" s="20" t="str">
        <f>los!C9</f>
        <v>FBC Tornáda Lutín</v>
      </c>
      <c r="G56" s="3"/>
      <c r="H56" s="3"/>
      <c r="I56" s="3"/>
    </row>
    <row r="57" spans="1:9" ht="9.75" customHeight="1">
      <c r="A57" s="9" t="s">
        <v>118</v>
      </c>
      <c r="B57" s="10">
        <f t="shared" si="5"/>
        <v>8</v>
      </c>
      <c r="C57" s="33">
        <f>C56</f>
        <v>44528</v>
      </c>
      <c r="D57" s="3" t="str">
        <f>los!C5</f>
        <v>FBC Mohelnice B</v>
      </c>
      <c r="E57" s="3" t="str">
        <f>los!C8</f>
        <v>FBC TJ TATRAN LITOVEL</v>
      </c>
      <c r="F57" s="20" t="str">
        <f>los!C9</f>
        <v>FBC Tornáda Lutín</v>
      </c>
      <c r="G57" s="3"/>
      <c r="H57" s="3"/>
      <c r="I57" s="3"/>
    </row>
    <row r="58" spans="1:9" ht="9.75" customHeight="1">
      <c r="A58" s="9" t="s">
        <v>119</v>
      </c>
      <c r="B58" s="10">
        <f t="shared" si="5"/>
        <v>8</v>
      </c>
      <c r="C58" s="33">
        <f>C57</f>
        <v>44528</v>
      </c>
      <c r="D58" s="3" t="str">
        <f>los!C7</f>
        <v>FBC ZŠ Uničov B</v>
      </c>
      <c r="E58" s="3" t="str">
        <f>los!C3</f>
        <v>FBC Přerov B</v>
      </c>
      <c r="F58" s="20" t="str">
        <f>los!C9</f>
        <v>FBC Tornáda Lutín</v>
      </c>
      <c r="G58" s="3"/>
      <c r="H58" s="3"/>
      <c r="I58" s="3"/>
    </row>
    <row r="59" spans="1:9" ht="9.75" customHeight="1">
      <c r="A59" s="9" t="s">
        <v>120</v>
      </c>
      <c r="B59" s="10">
        <f t="shared" si="5"/>
        <v>8</v>
      </c>
      <c r="C59" s="33">
        <f>C58</f>
        <v>44528</v>
      </c>
      <c r="D59" s="3" t="str">
        <f>los!C9</f>
        <v>FBC Tornáda Lutín</v>
      </c>
      <c r="E59" s="3" t="str">
        <f>los!C5</f>
        <v>FBC Mohelnice B</v>
      </c>
      <c r="F59" s="20" t="str">
        <f>los!C9</f>
        <v>FBC Tornáda Lutín</v>
      </c>
      <c r="G59" s="3"/>
      <c r="H59" s="3"/>
      <c r="I59" s="3"/>
    </row>
    <row r="60" spans="1:9" ht="9.75" customHeight="1">
      <c r="A60" s="13" t="s">
        <v>121</v>
      </c>
      <c r="B60" s="14">
        <f t="shared" si="5"/>
        <v>8</v>
      </c>
      <c r="C60" s="34">
        <f>C59</f>
        <v>44528</v>
      </c>
      <c r="D60" s="15" t="str">
        <f>los!C8</f>
        <v>FBC TJ TATRAN LITOVEL</v>
      </c>
      <c r="E60" s="15" t="str">
        <f>los!C12</f>
        <v>FBC Playmakers Prostějov</v>
      </c>
      <c r="F60" s="25" t="str">
        <f>los!C9</f>
        <v>FBC Tornáda Lutín</v>
      </c>
      <c r="G60" s="3"/>
      <c r="H60" s="3"/>
      <c r="I60" s="3"/>
    </row>
    <row r="61" spans="4:9" ht="9.75" customHeight="1">
      <c r="D61" s="3"/>
      <c r="E61" s="3"/>
      <c r="F61" s="11"/>
      <c r="G61" s="3"/>
      <c r="H61" s="3"/>
      <c r="I61" s="3"/>
    </row>
    <row r="62" spans="1:9" ht="9.75" customHeight="1">
      <c r="A62" s="1" t="s">
        <v>4</v>
      </c>
      <c r="B62" s="2"/>
      <c r="C62" s="31"/>
      <c r="D62" s="23"/>
      <c r="E62" s="26"/>
      <c r="F62" s="19"/>
      <c r="G62" s="3"/>
      <c r="H62" s="3"/>
      <c r="I62" s="3"/>
    </row>
    <row r="63" spans="1:9" ht="9.75" customHeight="1">
      <c r="A63" s="5" t="s">
        <v>122</v>
      </c>
      <c r="B63" s="6">
        <f aca="true" t="shared" si="6" ref="B63:B68">B48+2</f>
        <v>9</v>
      </c>
      <c r="C63" s="32">
        <f>los!G9</f>
        <v>44548</v>
      </c>
      <c r="D63" s="7" t="str">
        <f>los!C2</f>
        <v>Fbc ClientIO Šternberk</v>
      </c>
      <c r="E63" s="7" t="str">
        <f>los!C3</f>
        <v>FBC Přerov B</v>
      </c>
      <c r="F63" s="24" t="str">
        <f>los!C2</f>
        <v>Fbc ClientIO Šternberk</v>
      </c>
      <c r="G63" s="3"/>
      <c r="H63" s="3"/>
      <c r="I63" s="3"/>
    </row>
    <row r="64" spans="1:9" ht="9.75" customHeight="1">
      <c r="A64" s="9" t="s">
        <v>123</v>
      </c>
      <c r="B64" s="10">
        <f t="shared" si="6"/>
        <v>9</v>
      </c>
      <c r="C64" s="33">
        <f>C63</f>
        <v>44548</v>
      </c>
      <c r="D64" s="3" t="str">
        <f>los!C4</f>
        <v>FBC Hranice</v>
      </c>
      <c r="E64" s="3" t="str">
        <f>los!C5</f>
        <v>FBC Mohelnice B</v>
      </c>
      <c r="F64" s="20" t="str">
        <f>los!C2</f>
        <v>Fbc ClientIO Šternberk</v>
      </c>
      <c r="G64" s="3"/>
      <c r="H64" s="3"/>
      <c r="I64" s="3"/>
    </row>
    <row r="65" spans="1:9" ht="9.75" customHeight="1">
      <c r="A65" s="9" t="s">
        <v>124</v>
      </c>
      <c r="B65" s="10">
        <f t="shared" si="6"/>
        <v>9</v>
      </c>
      <c r="C65" s="33">
        <f>C64</f>
        <v>44548</v>
      </c>
      <c r="D65" s="3" t="str">
        <f>los!C3</f>
        <v>FBC Přerov B</v>
      </c>
      <c r="E65" s="3" t="str">
        <f>los!C6</f>
        <v>FBC Droždín</v>
      </c>
      <c r="F65" s="20" t="str">
        <f>los!C2</f>
        <v>Fbc ClientIO Šternberk</v>
      </c>
      <c r="G65" s="3"/>
      <c r="H65" s="3"/>
      <c r="I65" s="3"/>
    </row>
    <row r="66" spans="1:9" ht="9.75" customHeight="1">
      <c r="A66" s="9" t="s">
        <v>125</v>
      </c>
      <c r="B66" s="10">
        <f t="shared" si="6"/>
        <v>9</v>
      </c>
      <c r="C66" s="33">
        <f>C65</f>
        <v>44548</v>
      </c>
      <c r="D66" s="3" t="str">
        <f>los!C4</f>
        <v>FBC Hranice</v>
      </c>
      <c r="E66" s="3" t="str">
        <f>los!C7</f>
        <v>FBC ZŠ Uničov B</v>
      </c>
      <c r="F66" s="20" t="str">
        <f>los!C2</f>
        <v>Fbc ClientIO Šternberk</v>
      </c>
      <c r="G66" s="3"/>
      <c r="H66" s="3"/>
      <c r="I66" s="3"/>
    </row>
    <row r="67" spans="1:9" ht="9.75" customHeight="1">
      <c r="A67" s="9" t="s">
        <v>126</v>
      </c>
      <c r="B67" s="10">
        <f t="shared" si="6"/>
        <v>9</v>
      </c>
      <c r="C67" s="33">
        <f>C66</f>
        <v>44548</v>
      </c>
      <c r="D67" s="3" t="str">
        <f>los!C2</f>
        <v>Fbc ClientIO Šternberk</v>
      </c>
      <c r="E67" s="3" t="str">
        <f>los!C6</f>
        <v>FBC Droždín</v>
      </c>
      <c r="F67" s="20" t="str">
        <f>los!C2</f>
        <v>Fbc ClientIO Šternberk</v>
      </c>
      <c r="G67" s="3"/>
      <c r="H67" s="3"/>
      <c r="I67" s="3"/>
    </row>
    <row r="68" spans="1:9" ht="9.75" customHeight="1">
      <c r="A68" s="13" t="s">
        <v>127</v>
      </c>
      <c r="B68" s="14">
        <f t="shared" si="6"/>
        <v>9</v>
      </c>
      <c r="C68" s="34">
        <f>C67</f>
        <v>44548</v>
      </c>
      <c r="D68" s="15" t="str">
        <f>los!C5</f>
        <v>FBC Mohelnice B</v>
      </c>
      <c r="E68" s="15" t="str">
        <f>los!C7</f>
        <v>FBC ZŠ Uničov B</v>
      </c>
      <c r="F68" s="25" t="str">
        <f>los!C2</f>
        <v>Fbc ClientIO Šternberk</v>
      </c>
      <c r="G68" s="3"/>
      <c r="H68" s="3"/>
      <c r="I68" s="3"/>
    </row>
    <row r="69" spans="4:9" ht="9.75" customHeight="1">
      <c r="D69" s="3"/>
      <c r="E69" s="3"/>
      <c r="F69" s="11"/>
      <c r="G69" s="3"/>
      <c r="H69" s="3"/>
      <c r="I69" s="3"/>
    </row>
    <row r="70" spans="1:9" ht="9.75" customHeight="1">
      <c r="A70" s="5" t="s">
        <v>128</v>
      </c>
      <c r="B70" s="6">
        <f aca="true" t="shared" si="7" ref="B70:B75">B55+2</f>
        <v>10</v>
      </c>
      <c r="C70" s="32">
        <f>los!G10</f>
        <v>44549</v>
      </c>
      <c r="D70" s="7" t="str">
        <f>los!C8</f>
        <v>FBC TJ TATRAN LITOVEL</v>
      </c>
      <c r="E70" s="7" t="str">
        <f>los!C9</f>
        <v>FBC Tornáda Lutín</v>
      </c>
      <c r="F70" s="24" t="str">
        <f>los!C8</f>
        <v>FBC TJ TATRAN LITOVEL</v>
      </c>
      <c r="G70" s="3"/>
      <c r="H70" s="3"/>
      <c r="I70" s="3"/>
    </row>
    <row r="71" spans="1:9" ht="9.75" customHeight="1">
      <c r="A71" s="9" t="s">
        <v>129</v>
      </c>
      <c r="B71" s="10">
        <f t="shared" si="7"/>
        <v>10</v>
      </c>
      <c r="C71" s="33">
        <f>C70</f>
        <v>44549</v>
      </c>
      <c r="D71" s="3" t="str">
        <f>los!C13</f>
        <v>FBC Traweko Lipník</v>
      </c>
      <c r="E71" s="3" t="str">
        <f>los!C14</f>
        <v>FBS Olomouc B</v>
      </c>
      <c r="F71" s="20" t="str">
        <f>los!C8</f>
        <v>FBC TJ TATRAN LITOVEL</v>
      </c>
      <c r="G71" s="3"/>
      <c r="H71" s="3"/>
      <c r="I71" s="3"/>
    </row>
    <row r="72" spans="1:9" ht="9.75" customHeight="1">
      <c r="A72" s="9" t="s">
        <v>130</v>
      </c>
      <c r="B72" s="10">
        <f t="shared" si="7"/>
        <v>10</v>
      </c>
      <c r="C72" s="33">
        <f>C71</f>
        <v>44549</v>
      </c>
      <c r="D72" s="3" t="str">
        <f>los!C8</f>
        <v>FBC TJ TATRAN LITOVEL</v>
      </c>
      <c r="E72" s="3" t="str">
        <f>los!C11</f>
        <v>Asper Šumperk B</v>
      </c>
      <c r="F72" s="20" t="str">
        <f>los!C8</f>
        <v>FBC TJ TATRAN LITOVEL</v>
      </c>
      <c r="G72" s="3"/>
      <c r="H72" s="3"/>
      <c r="I72" s="3"/>
    </row>
    <row r="73" spans="1:9" ht="9.75" customHeight="1">
      <c r="A73" s="9" t="s">
        <v>131</v>
      </c>
      <c r="B73" s="10">
        <f t="shared" si="7"/>
        <v>10</v>
      </c>
      <c r="C73" s="33">
        <f>C72</f>
        <v>44549</v>
      </c>
      <c r="D73" s="3" t="str">
        <f>los!C10</f>
        <v>FBK Jeseník</v>
      </c>
      <c r="E73" s="3" t="str">
        <f>los!C12</f>
        <v>FBC Playmakers Prostějov</v>
      </c>
      <c r="F73" s="20" t="str">
        <f>los!C8</f>
        <v>FBC TJ TATRAN LITOVEL</v>
      </c>
      <c r="G73" s="3"/>
      <c r="H73" s="3"/>
      <c r="I73" s="3"/>
    </row>
    <row r="74" spans="1:9" ht="9.75" customHeight="1">
      <c r="A74" s="9" t="s">
        <v>132</v>
      </c>
      <c r="B74" s="10">
        <f t="shared" si="7"/>
        <v>10</v>
      </c>
      <c r="C74" s="33">
        <f>C73</f>
        <v>44549</v>
      </c>
      <c r="D74" s="3" t="str">
        <f>los!C9</f>
        <v>FBC Tornáda Lutín</v>
      </c>
      <c r="E74" s="3" t="str">
        <f>los!C11</f>
        <v>Asper Šumperk B</v>
      </c>
      <c r="F74" s="20" t="str">
        <f>los!C8</f>
        <v>FBC TJ TATRAN LITOVEL</v>
      </c>
      <c r="G74" s="3"/>
      <c r="H74" s="3"/>
      <c r="I74" s="3"/>
    </row>
    <row r="75" spans="1:9" ht="9.75" customHeight="1">
      <c r="A75" s="13" t="s">
        <v>133</v>
      </c>
      <c r="B75" s="14">
        <f t="shared" si="7"/>
        <v>10</v>
      </c>
      <c r="C75" s="34">
        <f>C74</f>
        <v>44549</v>
      </c>
      <c r="D75" s="15" t="str">
        <f>los!C10</f>
        <v>FBK Jeseník</v>
      </c>
      <c r="E75" s="15" t="str">
        <f>los!C14</f>
        <v>FBS Olomouc B</v>
      </c>
      <c r="F75" s="25" t="str">
        <f>los!C8</f>
        <v>FBC TJ TATRAN LITOVEL</v>
      </c>
      <c r="G75" s="3"/>
      <c r="H75" s="3"/>
      <c r="I75" s="3"/>
    </row>
    <row r="76" spans="4:9" ht="9.75" customHeight="1">
      <c r="D76" s="3"/>
      <c r="E76" s="3"/>
      <c r="F76" s="11"/>
      <c r="G76" s="3"/>
      <c r="H76" s="3"/>
      <c r="I76" s="3"/>
    </row>
    <row r="77" spans="1:9" ht="9.75" customHeight="1">
      <c r="A77" s="1" t="s">
        <v>5</v>
      </c>
      <c r="B77" s="2"/>
      <c r="C77" s="31"/>
      <c r="D77" s="23"/>
      <c r="E77" s="26"/>
      <c r="F77" s="19"/>
      <c r="G77" s="3"/>
      <c r="H77" s="3"/>
      <c r="I77" s="3"/>
    </row>
    <row r="78" spans="1:9" ht="9.75" customHeight="1">
      <c r="A78" s="5" t="s">
        <v>134</v>
      </c>
      <c r="B78" s="6">
        <f aca="true" t="shared" si="8" ref="B78:B83">B63+2</f>
        <v>11</v>
      </c>
      <c r="C78" s="32">
        <f>los!G11</f>
        <v>44576</v>
      </c>
      <c r="D78" s="7" t="str">
        <f>los!C9</f>
        <v>FBC Tornáda Lutín</v>
      </c>
      <c r="E78" s="7" t="str">
        <f>los!C12</f>
        <v>FBC Playmakers Prostějov</v>
      </c>
      <c r="F78" s="24" t="str">
        <f>los!C12</f>
        <v>FBC Playmakers Prostějov</v>
      </c>
      <c r="G78" s="3"/>
      <c r="H78" s="3"/>
      <c r="I78" s="3"/>
    </row>
    <row r="79" spans="1:9" ht="9.75" customHeight="1">
      <c r="A79" s="9" t="s">
        <v>135</v>
      </c>
      <c r="B79" s="10">
        <f t="shared" si="8"/>
        <v>11</v>
      </c>
      <c r="C79" s="33">
        <f>C78</f>
        <v>44576</v>
      </c>
      <c r="D79" s="3" t="str">
        <f>los!C2</f>
        <v>Fbc ClientIO Šternberk</v>
      </c>
      <c r="E79" s="3" t="str">
        <f>los!C10</f>
        <v>FBK Jeseník</v>
      </c>
      <c r="F79" s="20" t="str">
        <f>los!C12</f>
        <v>FBC Playmakers Prostějov</v>
      </c>
      <c r="G79" s="3"/>
      <c r="H79" s="3"/>
      <c r="I79" s="3"/>
    </row>
    <row r="80" spans="1:9" ht="9.75" customHeight="1">
      <c r="A80" s="9" t="s">
        <v>136</v>
      </c>
      <c r="B80" s="10">
        <f t="shared" si="8"/>
        <v>11</v>
      </c>
      <c r="C80" s="33">
        <f>C79</f>
        <v>44576</v>
      </c>
      <c r="D80" s="3" t="str">
        <f>los!C6</f>
        <v>FBC Droždín</v>
      </c>
      <c r="E80" s="3" t="str">
        <f>los!C11</f>
        <v>Asper Šumperk B</v>
      </c>
      <c r="F80" s="20" t="str">
        <f>los!C12</f>
        <v>FBC Playmakers Prostějov</v>
      </c>
      <c r="G80" s="3"/>
      <c r="H80" s="3"/>
      <c r="I80" s="3"/>
    </row>
    <row r="81" spans="1:9" ht="9.75" customHeight="1">
      <c r="A81" s="9" t="s">
        <v>137</v>
      </c>
      <c r="B81" s="10">
        <f t="shared" si="8"/>
        <v>11</v>
      </c>
      <c r="C81" s="33">
        <f>C80</f>
        <v>44576</v>
      </c>
      <c r="D81" s="3" t="str">
        <f>los!C2</f>
        <v>Fbc ClientIO Šternberk</v>
      </c>
      <c r="E81" s="3" t="str">
        <f>los!C9</f>
        <v>FBC Tornáda Lutín</v>
      </c>
      <c r="F81" s="20" t="str">
        <f>los!C12</f>
        <v>FBC Playmakers Prostějov</v>
      </c>
      <c r="G81" s="3"/>
      <c r="H81" s="3"/>
      <c r="I81" s="3"/>
    </row>
    <row r="82" spans="1:9" ht="9.75" customHeight="1">
      <c r="A82" s="9" t="s">
        <v>138</v>
      </c>
      <c r="B82" s="10">
        <f t="shared" si="8"/>
        <v>11</v>
      </c>
      <c r="C82" s="33">
        <f>C81</f>
        <v>44576</v>
      </c>
      <c r="D82" s="3" t="str">
        <f>los!C5</f>
        <v>FBC Mohelnice B</v>
      </c>
      <c r="E82" s="3" t="str">
        <f>los!C10</f>
        <v>FBK Jeseník</v>
      </c>
      <c r="F82" s="20" t="str">
        <f>los!C12</f>
        <v>FBC Playmakers Prostějov</v>
      </c>
      <c r="G82" s="3"/>
      <c r="H82" s="3"/>
      <c r="I82" s="3"/>
    </row>
    <row r="83" spans="1:9" ht="9.75" customHeight="1">
      <c r="A83" s="13" t="s">
        <v>139</v>
      </c>
      <c r="B83" s="14">
        <f t="shared" si="8"/>
        <v>11</v>
      </c>
      <c r="C83" s="34">
        <f>C82</f>
        <v>44576</v>
      </c>
      <c r="D83" s="15" t="str">
        <f>los!C6</f>
        <v>FBC Droždín</v>
      </c>
      <c r="E83" s="15" t="str">
        <f>los!C12</f>
        <v>FBC Playmakers Prostějov</v>
      </c>
      <c r="F83" s="25" t="str">
        <f>los!C12</f>
        <v>FBC Playmakers Prostějov</v>
      </c>
      <c r="G83" s="3"/>
      <c r="H83" s="3"/>
      <c r="I83" s="3"/>
    </row>
    <row r="84" spans="4:9" ht="9.75" customHeight="1">
      <c r="D84" s="3"/>
      <c r="E84" s="3"/>
      <c r="F84" s="11"/>
      <c r="G84" s="3"/>
      <c r="H84" s="3"/>
      <c r="I84" s="3"/>
    </row>
    <row r="85" spans="1:9" ht="9.75" customHeight="1">
      <c r="A85" s="5" t="s">
        <v>140</v>
      </c>
      <c r="B85" s="6">
        <f>B70+2</f>
        <v>12</v>
      </c>
      <c r="C85" s="32">
        <f>los!G12</f>
        <v>44577</v>
      </c>
      <c r="D85" s="7" t="str">
        <f>los!C3</f>
        <v>FBC Přerov B</v>
      </c>
      <c r="E85" s="7" t="str">
        <f>los!C14</f>
        <v>FBS Olomouc B</v>
      </c>
      <c r="F85" s="24" t="str">
        <f>los!C3</f>
        <v>FBC Přerov B</v>
      </c>
      <c r="G85" s="3"/>
      <c r="H85" s="3"/>
      <c r="I85" s="3"/>
    </row>
    <row r="86" spans="1:9" ht="9.75" customHeight="1">
      <c r="A86" s="9" t="s">
        <v>141</v>
      </c>
      <c r="B86" s="10">
        <f>B71+2</f>
        <v>12</v>
      </c>
      <c r="C86" s="33">
        <f>C85</f>
        <v>44577</v>
      </c>
      <c r="D86" s="3" t="str">
        <f>los!C7</f>
        <v>FBC ZŠ Uničov B</v>
      </c>
      <c r="E86" s="3" t="str">
        <f>los!C8</f>
        <v>FBC TJ TATRAN LITOVEL</v>
      </c>
      <c r="F86" s="20" t="str">
        <f>los!C3</f>
        <v>FBC Přerov B</v>
      </c>
      <c r="G86" s="3"/>
      <c r="H86" s="3"/>
      <c r="I86" s="3"/>
    </row>
    <row r="87" spans="1:9" ht="9.75" customHeight="1">
      <c r="A87" s="9" t="s">
        <v>142</v>
      </c>
      <c r="B87" s="10">
        <f>B72+2</f>
        <v>12</v>
      </c>
      <c r="C87" s="33">
        <f>C86</f>
        <v>44577</v>
      </c>
      <c r="D87" s="3" t="str">
        <f>los!C4</f>
        <v>FBC Hranice</v>
      </c>
      <c r="E87" s="3" t="str">
        <f>los!C13</f>
        <v>FBC Traweko Lipník</v>
      </c>
      <c r="F87" s="20" t="str">
        <f>los!C3</f>
        <v>FBC Přerov B</v>
      </c>
      <c r="G87" s="3"/>
      <c r="H87" s="3"/>
      <c r="I87" s="3"/>
    </row>
    <row r="88" spans="1:9" ht="9.75" customHeight="1">
      <c r="A88" s="9" t="s">
        <v>143</v>
      </c>
      <c r="B88" s="10">
        <f>B73+2</f>
        <v>12</v>
      </c>
      <c r="C88" s="33">
        <f>C87</f>
        <v>44577</v>
      </c>
      <c r="D88" s="3" t="str">
        <f>los!C7</f>
        <v>FBC ZŠ Uničov B</v>
      </c>
      <c r="E88" s="3" t="str">
        <f>los!C14</f>
        <v>FBS Olomouc B</v>
      </c>
      <c r="F88" s="20" t="str">
        <f>los!C3</f>
        <v>FBC Přerov B</v>
      </c>
      <c r="G88" s="3"/>
      <c r="H88" s="3"/>
      <c r="I88" s="3"/>
    </row>
    <row r="89" spans="1:9" ht="9.75" customHeight="1">
      <c r="A89" s="13" t="s">
        <v>144</v>
      </c>
      <c r="B89" s="14">
        <f>B74+2</f>
        <v>12</v>
      </c>
      <c r="C89" s="34">
        <f>C88</f>
        <v>44577</v>
      </c>
      <c r="D89" s="15" t="str">
        <f>los!C8</f>
        <v>FBC TJ TATRAN LITOVEL</v>
      </c>
      <c r="E89" s="15" t="str">
        <f>los!C13</f>
        <v>FBC Traweko Lipník</v>
      </c>
      <c r="F89" s="25" t="str">
        <f>los!C3</f>
        <v>FBC Přerov B</v>
      </c>
      <c r="G89" s="3"/>
      <c r="H89" s="3"/>
      <c r="I89" s="3"/>
    </row>
    <row r="90" spans="1:9" ht="9.75" customHeight="1">
      <c r="A90" s="36"/>
      <c r="D90" s="3"/>
      <c r="E90" s="3"/>
      <c r="F90" s="11"/>
      <c r="G90" s="3"/>
      <c r="H90" s="3"/>
      <c r="I90" s="3"/>
    </row>
    <row r="91" spans="1:9" ht="9.75" customHeight="1">
      <c r="A91" s="42" t="s">
        <v>23</v>
      </c>
      <c r="D91" s="3"/>
      <c r="E91" s="3"/>
      <c r="F91" s="11"/>
      <c r="G91" s="3"/>
      <c r="H91" s="3"/>
      <c r="I91" s="3"/>
    </row>
    <row r="92" spans="1:9" ht="9.75" customHeight="1">
      <c r="A92" s="37" t="s">
        <v>145</v>
      </c>
      <c r="B92" s="38">
        <f>B75+2</f>
        <v>12</v>
      </c>
      <c r="C92" s="39">
        <f>C89</f>
        <v>44577</v>
      </c>
      <c r="D92" s="40" t="str">
        <f>los!C3</f>
        <v>FBC Přerov B</v>
      </c>
      <c r="E92" s="40" t="str">
        <f>los!C5</f>
        <v>FBC Mohelnice B</v>
      </c>
      <c r="F92" s="41" t="str">
        <f>los!C3</f>
        <v>FBC Přerov B</v>
      </c>
      <c r="G92" s="3"/>
      <c r="H92" s="3"/>
      <c r="I92" s="3"/>
    </row>
    <row r="93" spans="4:6" ht="9.75" customHeight="1">
      <c r="D93" s="3"/>
      <c r="E93" s="3"/>
      <c r="F93" s="11"/>
    </row>
    <row r="94" spans="4:6" ht="9.75" customHeight="1">
      <c r="D94" s="27" t="str">
        <f>los!C2</f>
        <v>Fbc ClientIO Šternberk</v>
      </c>
      <c r="E94" s="27"/>
      <c r="F94" s="11"/>
    </row>
    <row r="95" spans="4:6" ht="9.75" customHeight="1">
      <c r="D95" s="27" t="str">
        <f>los!C5</f>
        <v>FBC Mohelnice B</v>
      </c>
      <c r="E95" s="27" t="str">
        <f>los!C8</f>
        <v>FBC TJ TATRAN LITOVEL</v>
      </c>
      <c r="F95" s="11"/>
    </row>
    <row r="96" spans="1:6" ht="9.75" customHeight="1">
      <c r="A96" s="1" t="s">
        <v>7</v>
      </c>
      <c r="B96" s="43" t="s">
        <v>21</v>
      </c>
      <c r="C96" s="31"/>
      <c r="D96" s="26" t="str">
        <f>los!C7</f>
        <v>FBC ZŠ Uničov B</v>
      </c>
      <c r="E96" s="26" t="str">
        <f>los!C10</f>
        <v>FBK Jeseník</v>
      </c>
      <c r="F96" s="19"/>
    </row>
    <row r="97" spans="1:6" ht="9.75" customHeight="1">
      <c r="A97" s="5" t="s">
        <v>146</v>
      </c>
      <c r="B97" s="6">
        <f aca="true" t="shared" si="9" ref="B97:B102">B78+2</f>
        <v>13</v>
      </c>
      <c r="C97" s="32">
        <f>los!G13</f>
        <v>44604</v>
      </c>
      <c r="D97" s="7" t="str">
        <f>los!C6</f>
        <v>FBC Droždín</v>
      </c>
      <c r="E97" s="7" t="str">
        <f>los!C14</f>
        <v>FBS Olomouc B</v>
      </c>
      <c r="F97" s="24" t="str">
        <f>los!C14</f>
        <v>FBS Olomouc B</v>
      </c>
    </row>
    <row r="98" spans="1:6" ht="9.75" customHeight="1">
      <c r="A98" s="9" t="s">
        <v>147</v>
      </c>
      <c r="B98" s="10">
        <f t="shared" si="9"/>
        <v>13</v>
      </c>
      <c r="C98" s="33">
        <f>C97</f>
        <v>44604</v>
      </c>
      <c r="D98" s="3" t="str">
        <f>los!C3</f>
        <v>FBC Přerov B</v>
      </c>
      <c r="E98" s="3" t="str">
        <f>los!C12</f>
        <v>FBC Playmakers Prostějov</v>
      </c>
      <c r="F98" s="20" t="str">
        <f>los!C14</f>
        <v>FBS Olomouc B</v>
      </c>
    </row>
    <row r="99" spans="1:6" ht="9.75" customHeight="1">
      <c r="A99" s="9" t="s">
        <v>148</v>
      </c>
      <c r="B99" s="10">
        <f t="shared" si="9"/>
        <v>13</v>
      </c>
      <c r="C99" s="33">
        <f>C98</f>
        <v>44604</v>
      </c>
      <c r="D99" s="3" t="str">
        <f>los!C9</f>
        <v>FBC Tornáda Lutín</v>
      </c>
      <c r="E99" s="3" t="str">
        <f>los!C13</f>
        <v>FBC Traweko Lipník</v>
      </c>
      <c r="F99" s="20" t="str">
        <f>los!C14</f>
        <v>FBS Olomouc B</v>
      </c>
    </row>
    <row r="100" spans="1:9" ht="9.75" customHeight="1">
      <c r="A100" s="9" t="s">
        <v>149</v>
      </c>
      <c r="B100" s="10">
        <f t="shared" si="9"/>
        <v>13</v>
      </c>
      <c r="C100" s="33">
        <f>C99</f>
        <v>44604</v>
      </c>
      <c r="D100" s="3" t="str">
        <f>los!C3</f>
        <v>FBC Přerov B</v>
      </c>
      <c r="E100" s="3" t="str">
        <f>los!C11</f>
        <v>Asper Šumperk B</v>
      </c>
      <c r="F100" s="20" t="str">
        <f>los!C14</f>
        <v>FBS Olomouc B</v>
      </c>
      <c r="G100" s="3"/>
      <c r="H100" s="3"/>
      <c r="I100" s="3"/>
    </row>
    <row r="101" spans="1:9" ht="9.75" customHeight="1">
      <c r="A101" s="9" t="s">
        <v>150</v>
      </c>
      <c r="B101" s="10">
        <f t="shared" si="9"/>
        <v>13</v>
      </c>
      <c r="C101" s="33">
        <f>C100</f>
        <v>44604</v>
      </c>
      <c r="D101" s="3" t="str">
        <f>los!C4</f>
        <v>FBC Hranice</v>
      </c>
      <c r="E101" s="3" t="str">
        <f>los!C6</f>
        <v>FBC Droždín</v>
      </c>
      <c r="F101" s="20" t="str">
        <f>los!C14</f>
        <v>FBS Olomouc B</v>
      </c>
      <c r="G101" s="3"/>
      <c r="H101" s="3"/>
      <c r="I101" s="3"/>
    </row>
    <row r="102" spans="1:9" ht="9.75" customHeight="1">
      <c r="A102" s="13" t="s">
        <v>151</v>
      </c>
      <c r="B102" s="14">
        <f t="shared" si="9"/>
        <v>13</v>
      </c>
      <c r="C102" s="34">
        <f>C101</f>
        <v>44604</v>
      </c>
      <c r="D102" s="15" t="str">
        <f>los!C9</f>
        <v>FBC Tornáda Lutín</v>
      </c>
      <c r="E102" s="15" t="str">
        <f>los!C14</f>
        <v>FBS Olomouc B</v>
      </c>
      <c r="F102" s="25" t="str">
        <f>los!C14</f>
        <v>FBS Olomouc B</v>
      </c>
      <c r="G102" s="3"/>
      <c r="H102" s="3"/>
      <c r="I102" s="3"/>
    </row>
    <row r="103" spans="4:6" ht="9.75" customHeight="1">
      <c r="D103" s="3"/>
      <c r="E103" s="3"/>
      <c r="F103" s="11"/>
    </row>
    <row r="104" spans="1:9" ht="9.75" customHeight="1">
      <c r="A104" s="1" t="s">
        <v>179</v>
      </c>
      <c r="D104" s="23" t="s">
        <v>187</v>
      </c>
      <c r="E104" s="63" t="s">
        <v>65</v>
      </c>
      <c r="F104" s="2" t="s">
        <v>68</v>
      </c>
      <c r="G104" s="3"/>
      <c r="H104" s="3"/>
      <c r="I104" s="3"/>
    </row>
    <row r="105" spans="1:9" ht="9.75" customHeight="1">
      <c r="A105" s="5" t="s">
        <v>152</v>
      </c>
      <c r="B105" s="6">
        <f>B92+2</f>
        <v>14</v>
      </c>
      <c r="C105" s="32">
        <f>los!G14</f>
        <v>44639</v>
      </c>
      <c r="D105" s="7" t="str">
        <f>los!C24</f>
        <v>Z4</v>
      </c>
      <c r="E105" s="7" t="str">
        <f>los!C23</f>
        <v>Z3</v>
      </c>
      <c r="F105" s="24" t="str">
        <f>los!C23</f>
        <v>Z3</v>
      </c>
      <c r="G105" s="3"/>
      <c r="H105" s="3"/>
      <c r="I105" s="3"/>
    </row>
    <row r="106" spans="1:9" ht="9.75" customHeight="1">
      <c r="A106" s="9" t="s">
        <v>153</v>
      </c>
      <c r="B106" s="10">
        <f>B86+2</f>
        <v>14</v>
      </c>
      <c r="C106" s="33">
        <f>C105</f>
        <v>44639</v>
      </c>
      <c r="D106" s="3" t="str">
        <f>los!C21</f>
        <v>Z1</v>
      </c>
      <c r="E106" s="3" t="str">
        <f>los!C26</f>
        <v>Z6</v>
      </c>
      <c r="F106" s="20" t="str">
        <f>los!C23</f>
        <v>Z3</v>
      </c>
      <c r="G106" s="3"/>
      <c r="H106" s="3"/>
      <c r="I106" s="3"/>
    </row>
    <row r="107" spans="1:9" ht="9.75" customHeight="1">
      <c r="A107" s="9" t="s">
        <v>154</v>
      </c>
      <c r="B107" s="10">
        <f>B87+2</f>
        <v>14</v>
      </c>
      <c r="C107" s="33">
        <f>C106</f>
        <v>44639</v>
      </c>
      <c r="D107" s="3" t="str">
        <f>los!C23</f>
        <v>Z3</v>
      </c>
      <c r="E107" s="3" t="str">
        <f>los!C25</f>
        <v>Z5</v>
      </c>
      <c r="F107" s="20" t="str">
        <f>los!C23</f>
        <v>Z3</v>
      </c>
      <c r="G107" s="3"/>
      <c r="H107" s="3"/>
      <c r="I107" s="3"/>
    </row>
    <row r="108" spans="1:9" ht="9.75" customHeight="1">
      <c r="A108" s="9" t="s">
        <v>155</v>
      </c>
      <c r="B108" s="10">
        <f>B88+2</f>
        <v>14</v>
      </c>
      <c r="C108" s="33">
        <f>C107</f>
        <v>44639</v>
      </c>
      <c r="D108" s="3" t="str">
        <f>los!C21</f>
        <v>Z1</v>
      </c>
      <c r="E108" s="3" t="str">
        <f>los!C24</f>
        <v>Z4</v>
      </c>
      <c r="F108" s="20" t="str">
        <f>los!C23</f>
        <v>Z3</v>
      </c>
      <c r="G108" s="3"/>
      <c r="H108" s="3"/>
      <c r="I108" s="3"/>
    </row>
    <row r="109" spans="1:9" ht="9.75" customHeight="1">
      <c r="A109" s="13" t="s">
        <v>156</v>
      </c>
      <c r="B109" s="14">
        <f>B89+2</f>
        <v>14</v>
      </c>
      <c r="C109" s="34">
        <f>C108</f>
        <v>44639</v>
      </c>
      <c r="D109" s="15" t="str">
        <f>los!C22</f>
        <v>Z2</v>
      </c>
      <c r="E109" s="15" t="str">
        <f>los!C26</f>
        <v>Z6</v>
      </c>
      <c r="F109" s="25" t="str">
        <f>los!C23</f>
        <v>Z3</v>
      </c>
      <c r="G109" s="3"/>
      <c r="H109" s="3"/>
      <c r="I109" s="3"/>
    </row>
    <row r="110" spans="1:9" ht="9.75" customHeight="1">
      <c r="A110" s="36"/>
      <c r="D110" s="3"/>
      <c r="E110" s="3"/>
      <c r="F110" s="11"/>
      <c r="G110" s="3"/>
      <c r="H110" s="3"/>
      <c r="I110" s="3"/>
    </row>
    <row r="111" spans="1:9" ht="9.75" customHeight="1">
      <c r="A111" s="44" t="s">
        <v>180</v>
      </c>
      <c r="D111" s="3"/>
      <c r="E111" s="3"/>
      <c r="F111" s="11"/>
      <c r="G111" s="3"/>
      <c r="H111" s="3"/>
      <c r="I111" s="3"/>
    </row>
    <row r="112" spans="1:6" ht="9.75" customHeight="1">
      <c r="A112" s="5" t="s">
        <v>157</v>
      </c>
      <c r="B112" s="6">
        <f aca="true" t="shared" si="10" ref="B112:B117">B97+2</f>
        <v>15</v>
      </c>
      <c r="C112" s="32">
        <f>los!G15</f>
        <v>44640</v>
      </c>
      <c r="D112" s="7" t="str">
        <f>los!C32</f>
        <v>Z12</v>
      </c>
      <c r="E112" s="7" t="str">
        <f>los!C29</f>
        <v>Z9</v>
      </c>
      <c r="F112" s="24" t="str">
        <f>los!C29</f>
        <v>Z9</v>
      </c>
    </row>
    <row r="113" spans="1:6" ht="9.75" customHeight="1">
      <c r="A113" s="9" t="s">
        <v>158</v>
      </c>
      <c r="B113" s="10">
        <f t="shared" si="10"/>
        <v>15</v>
      </c>
      <c r="C113" s="33">
        <f>C112</f>
        <v>44640</v>
      </c>
      <c r="D113" s="3" t="str">
        <f>los!C31</f>
        <v>Z11</v>
      </c>
      <c r="E113" s="3" t="str">
        <f>los!C30</f>
        <v>Z10</v>
      </c>
      <c r="F113" s="20" t="str">
        <f>los!C29</f>
        <v>Z9</v>
      </c>
    </row>
    <row r="114" spans="1:6" ht="9.75" customHeight="1">
      <c r="A114" s="9" t="s">
        <v>159</v>
      </c>
      <c r="B114" s="10">
        <f t="shared" si="10"/>
        <v>15</v>
      </c>
      <c r="C114" s="33">
        <f>C113</f>
        <v>44640</v>
      </c>
      <c r="D114" s="3" t="str">
        <f>los!C33</f>
        <v>Z13</v>
      </c>
      <c r="E114" s="3" t="str">
        <f>los!C27</f>
        <v>Z7</v>
      </c>
      <c r="F114" s="20" t="str">
        <f>los!C29</f>
        <v>Z9</v>
      </c>
    </row>
    <row r="115" spans="1:9" ht="9.75" customHeight="1">
      <c r="A115" s="9" t="s">
        <v>160</v>
      </c>
      <c r="B115" s="10">
        <f t="shared" si="10"/>
        <v>15</v>
      </c>
      <c r="C115" s="33">
        <f>C114</f>
        <v>44640</v>
      </c>
      <c r="D115" s="3" t="str">
        <f>los!C29</f>
        <v>Z9</v>
      </c>
      <c r="E115" s="3" t="str">
        <f>los!C31</f>
        <v>Z11</v>
      </c>
      <c r="F115" s="20" t="str">
        <f>los!C29</f>
        <v>Z9</v>
      </c>
      <c r="G115" s="3"/>
      <c r="H115" s="3"/>
      <c r="I115" s="3"/>
    </row>
    <row r="116" spans="1:9" ht="9.75" customHeight="1">
      <c r="A116" s="9" t="s">
        <v>161</v>
      </c>
      <c r="B116" s="10">
        <f t="shared" si="10"/>
        <v>15</v>
      </c>
      <c r="C116" s="33">
        <f>C115</f>
        <v>44640</v>
      </c>
      <c r="D116" s="3" t="str">
        <f>los!C30</f>
        <v>Z10</v>
      </c>
      <c r="E116" s="3" t="str">
        <f>los!C27</f>
        <v>Z7</v>
      </c>
      <c r="F116" s="20" t="str">
        <f>los!C29</f>
        <v>Z9</v>
      </c>
      <c r="G116" s="3"/>
      <c r="H116" s="3"/>
      <c r="I116" s="3"/>
    </row>
    <row r="117" spans="1:9" ht="9.75" customHeight="1">
      <c r="A117" s="13" t="s">
        <v>162</v>
      </c>
      <c r="B117" s="14">
        <f t="shared" si="10"/>
        <v>15</v>
      </c>
      <c r="C117" s="34">
        <f>C116</f>
        <v>44640</v>
      </c>
      <c r="D117" s="15" t="str">
        <f>los!C33</f>
        <v>Z13</v>
      </c>
      <c r="E117" s="15" t="str">
        <f>los!C28</f>
        <v>Z8</v>
      </c>
      <c r="F117" s="25" t="str">
        <f>los!C29</f>
        <v>Z9</v>
      </c>
      <c r="G117" s="3"/>
      <c r="H117" s="3"/>
      <c r="I117" s="3"/>
    </row>
    <row r="118" spans="1:9" ht="9.75" customHeight="1">
      <c r="A118" s="36"/>
      <c r="D118" s="3"/>
      <c r="E118" s="3"/>
      <c r="F118" s="11"/>
      <c r="G118" s="3"/>
      <c r="H118" s="3"/>
      <c r="I118" s="3"/>
    </row>
    <row r="119" spans="1:6" ht="9.75" customHeight="1">
      <c r="A119" s="1" t="s">
        <v>179</v>
      </c>
      <c r="C119" s="35"/>
      <c r="D119" s="23" t="s">
        <v>187</v>
      </c>
      <c r="E119" s="63" t="s">
        <v>62</v>
      </c>
      <c r="F119" s="2" t="s">
        <v>70</v>
      </c>
    </row>
    <row r="120" spans="1:9" ht="9.75" customHeight="1">
      <c r="A120" s="5" t="s">
        <v>163</v>
      </c>
      <c r="B120" s="6">
        <v>16</v>
      </c>
      <c r="C120" s="32">
        <f>los!G16</f>
        <v>44653</v>
      </c>
      <c r="D120" s="7" t="str">
        <f>los!C22</f>
        <v>Z2</v>
      </c>
      <c r="E120" s="7" t="str">
        <f>los!C25</f>
        <v>Z5</v>
      </c>
      <c r="F120" s="24" t="str">
        <f>los!C22</f>
        <v>Z2</v>
      </c>
      <c r="G120" s="3"/>
      <c r="H120" s="3"/>
      <c r="I120" s="3"/>
    </row>
    <row r="121" spans="1:9" ht="9.75" customHeight="1">
      <c r="A121" s="9" t="s">
        <v>164</v>
      </c>
      <c r="B121" s="10">
        <f>B106+2</f>
        <v>16</v>
      </c>
      <c r="C121" s="33">
        <f>C120</f>
        <v>44653</v>
      </c>
      <c r="D121" s="3" t="str">
        <f>los!C23</f>
        <v>Z3</v>
      </c>
      <c r="E121" s="3" t="str">
        <f>los!C26</f>
        <v>Z6</v>
      </c>
      <c r="F121" s="20" t="str">
        <f>los!C22</f>
        <v>Z2</v>
      </c>
      <c r="G121" s="3"/>
      <c r="H121" s="3"/>
      <c r="I121" s="3"/>
    </row>
    <row r="122" spans="1:9" ht="9.75" customHeight="1">
      <c r="A122" s="9" t="s">
        <v>165</v>
      </c>
      <c r="B122" s="10">
        <f>B107+2</f>
        <v>16</v>
      </c>
      <c r="C122" s="33">
        <f>C121</f>
        <v>44653</v>
      </c>
      <c r="D122" s="3" t="str">
        <f>los!C21</f>
        <v>Z1</v>
      </c>
      <c r="E122" s="3" t="str">
        <f>los!C25</f>
        <v>Z5</v>
      </c>
      <c r="F122" s="20" t="str">
        <f>los!C22</f>
        <v>Z2</v>
      </c>
      <c r="G122" s="3"/>
      <c r="H122" s="3"/>
      <c r="I122" s="3"/>
    </row>
    <row r="123" spans="1:9" ht="9.75" customHeight="1">
      <c r="A123" s="9" t="s">
        <v>166</v>
      </c>
      <c r="B123" s="10">
        <f>B108+2</f>
        <v>16</v>
      </c>
      <c r="C123" s="33">
        <f>C122</f>
        <v>44653</v>
      </c>
      <c r="D123" s="3" t="str">
        <f>los!C22</f>
        <v>Z2</v>
      </c>
      <c r="E123" s="3" t="str">
        <f>los!C23</f>
        <v>Z3</v>
      </c>
      <c r="F123" s="20" t="str">
        <f>los!C22</f>
        <v>Z2</v>
      </c>
      <c r="G123" s="3"/>
      <c r="H123" s="3"/>
      <c r="I123" s="3"/>
    </row>
    <row r="124" spans="1:9" ht="9.75" customHeight="1">
      <c r="A124" s="13" t="s">
        <v>167</v>
      </c>
      <c r="B124" s="14">
        <f>B109+2</f>
        <v>16</v>
      </c>
      <c r="C124" s="34">
        <f>C123</f>
        <v>44653</v>
      </c>
      <c r="D124" s="15" t="str">
        <f>los!C24</f>
        <v>Z4</v>
      </c>
      <c r="E124" s="15" t="str">
        <f>los!C26</f>
        <v>Z6</v>
      </c>
      <c r="F124" s="25" t="str">
        <f>los!C22</f>
        <v>Z2</v>
      </c>
      <c r="G124" s="3"/>
      <c r="H124" s="3"/>
      <c r="I124" s="3"/>
    </row>
    <row r="125" spans="4:6" ht="9.75" customHeight="1">
      <c r="D125" s="3"/>
      <c r="E125" s="3"/>
      <c r="F125" s="11"/>
    </row>
    <row r="126" spans="1:6" ht="9.75" customHeight="1">
      <c r="A126" s="44" t="s">
        <v>180</v>
      </c>
      <c r="D126" s="23"/>
      <c r="E126" s="26"/>
      <c r="F126" s="19"/>
    </row>
    <row r="127" spans="1:6" ht="9.75" customHeight="1">
      <c r="A127" s="5" t="s">
        <v>168</v>
      </c>
      <c r="B127" s="6">
        <f aca="true" t="shared" si="11" ref="B127:B132">B112+2</f>
        <v>17</v>
      </c>
      <c r="C127" s="32">
        <f>los!G17</f>
        <v>44654</v>
      </c>
      <c r="D127" s="7" t="str">
        <f>los!C29</f>
        <v>Z9</v>
      </c>
      <c r="E127" s="7" t="str">
        <f>los!C28</f>
        <v>Z8</v>
      </c>
      <c r="F127" s="8" t="str">
        <f>los!C28</f>
        <v>Z8</v>
      </c>
    </row>
    <row r="128" spans="1:6" ht="9.75" customHeight="1">
      <c r="A128" s="9" t="s">
        <v>169</v>
      </c>
      <c r="B128" s="10">
        <f t="shared" si="11"/>
        <v>17</v>
      </c>
      <c r="C128" s="33">
        <f>C127</f>
        <v>44654</v>
      </c>
      <c r="D128" s="3" t="str">
        <f>los!C30</f>
        <v>Z10</v>
      </c>
      <c r="E128" s="3" t="str">
        <f>los!C33</f>
        <v>Z13</v>
      </c>
      <c r="F128" s="12" t="str">
        <f>los!C28</f>
        <v>Z8</v>
      </c>
    </row>
    <row r="129" spans="1:6" ht="9.75" customHeight="1">
      <c r="A129" s="9" t="s">
        <v>170</v>
      </c>
      <c r="B129" s="10">
        <f t="shared" si="11"/>
        <v>17</v>
      </c>
      <c r="C129" s="33">
        <f>C128</f>
        <v>44654</v>
      </c>
      <c r="D129" s="18" t="str">
        <f>los!C32</f>
        <v>Z12</v>
      </c>
      <c r="E129" s="11" t="str">
        <f>los!C31</f>
        <v>Z11</v>
      </c>
      <c r="F129" s="12" t="str">
        <f>los!C28</f>
        <v>Z8</v>
      </c>
    </row>
    <row r="130" spans="1:6" ht="9.75" customHeight="1">
      <c r="A130" s="9" t="s">
        <v>171</v>
      </c>
      <c r="B130" s="10">
        <f t="shared" si="11"/>
        <v>17</v>
      </c>
      <c r="C130" s="33">
        <f>C129</f>
        <v>44654</v>
      </c>
      <c r="D130" s="21" t="str">
        <f>los!C27</f>
        <v>Z7</v>
      </c>
      <c r="E130" s="11" t="str">
        <f>los!C29</f>
        <v>Z9</v>
      </c>
      <c r="F130" s="12" t="str">
        <f>los!C28</f>
        <v>Z8</v>
      </c>
    </row>
    <row r="131" spans="1:6" ht="9.75" customHeight="1">
      <c r="A131" s="9" t="s">
        <v>172</v>
      </c>
      <c r="B131" s="10">
        <f t="shared" si="11"/>
        <v>17</v>
      </c>
      <c r="C131" s="33">
        <f>C130</f>
        <v>44654</v>
      </c>
      <c r="D131" s="3" t="str">
        <f>los!C28</f>
        <v>Z8</v>
      </c>
      <c r="E131" s="3" t="str">
        <f>los!C30</f>
        <v>Z10</v>
      </c>
      <c r="F131" s="12" t="str">
        <f>los!C28</f>
        <v>Z8</v>
      </c>
    </row>
    <row r="132" spans="1:6" ht="9.75" customHeight="1">
      <c r="A132" s="13" t="s">
        <v>173</v>
      </c>
      <c r="B132" s="14">
        <f t="shared" si="11"/>
        <v>17</v>
      </c>
      <c r="C132" s="34">
        <f>C131</f>
        <v>44654</v>
      </c>
      <c r="D132" s="15" t="str">
        <f>los!C33</f>
        <v>Z13</v>
      </c>
      <c r="E132" s="15" t="str">
        <f>los!C32</f>
        <v>Z12</v>
      </c>
      <c r="F132" s="16" t="str">
        <f>los!C28</f>
        <v>Z8</v>
      </c>
    </row>
    <row r="133" spans="3:6" ht="9.75" customHeight="1">
      <c r="C133" s="35"/>
      <c r="D133" s="3"/>
      <c r="E133" s="3"/>
      <c r="F133" s="11"/>
    </row>
    <row r="134" spans="1:6" ht="9.75" customHeight="1">
      <c r="A134" s="1" t="s">
        <v>179</v>
      </c>
      <c r="C134" s="35"/>
      <c r="D134" s="23" t="s">
        <v>187</v>
      </c>
      <c r="E134" s="63" t="s">
        <v>67</v>
      </c>
      <c r="F134" s="2" t="s">
        <v>64</v>
      </c>
    </row>
    <row r="135" spans="1:9" ht="9.75" customHeight="1">
      <c r="A135" s="5" t="s">
        <v>174</v>
      </c>
      <c r="B135" s="6">
        <v>18</v>
      </c>
      <c r="C135" s="32">
        <f>los!G18</f>
        <v>44674</v>
      </c>
      <c r="D135" s="7" t="str">
        <f>los!C21</f>
        <v>Z1</v>
      </c>
      <c r="E135" s="7" t="str">
        <f>los!C22</f>
        <v>Z2</v>
      </c>
      <c r="F135" s="24" t="str">
        <f>los!C21</f>
        <v>Z1</v>
      </c>
      <c r="G135" s="3"/>
      <c r="H135" s="3"/>
      <c r="I135" s="3"/>
    </row>
    <row r="136" spans="1:9" ht="9.75" customHeight="1">
      <c r="A136" s="9" t="s">
        <v>175</v>
      </c>
      <c r="B136" s="10">
        <v>18</v>
      </c>
      <c r="C136" s="33">
        <f>C135</f>
        <v>44674</v>
      </c>
      <c r="D136" s="3" t="str">
        <f>los!C25</f>
        <v>Z5</v>
      </c>
      <c r="E136" s="3" t="str">
        <f>los!C26</f>
        <v>Z6</v>
      </c>
      <c r="F136" s="20" t="str">
        <f>los!C21</f>
        <v>Z1</v>
      </c>
      <c r="G136" s="3"/>
      <c r="H136" s="3"/>
      <c r="I136" s="3"/>
    </row>
    <row r="137" spans="1:9" ht="9.75" customHeight="1">
      <c r="A137" s="9" t="s">
        <v>176</v>
      </c>
      <c r="B137" s="10">
        <v>18</v>
      </c>
      <c r="C137" s="33">
        <f>C136</f>
        <v>44674</v>
      </c>
      <c r="D137" s="3" t="str">
        <f>los!C22</f>
        <v>Z2</v>
      </c>
      <c r="E137" s="3" t="str">
        <f>los!C24</f>
        <v>Z4</v>
      </c>
      <c r="F137" s="20" t="str">
        <f>los!C21</f>
        <v>Z1</v>
      </c>
      <c r="G137" s="3"/>
      <c r="H137" s="3"/>
      <c r="I137" s="3"/>
    </row>
    <row r="138" spans="1:9" ht="9.75" customHeight="1">
      <c r="A138" s="9" t="s">
        <v>177</v>
      </c>
      <c r="B138" s="10">
        <v>18</v>
      </c>
      <c r="C138" s="33">
        <f>C137</f>
        <v>44674</v>
      </c>
      <c r="D138" s="3" t="str">
        <f>los!C21</f>
        <v>Z1</v>
      </c>
      <c r="E138" s="3" t="str">
        <f>los!C23</f>
        <v>Z3</v>
      </c>
      <c r="F138" s="20" t="str">
        <f>los!C21</f>
        <v>Z1</v>
      </c>
      <c r="G138" s="3"/>
      <c r="H138" s="3"/>
      <c r="I138" s="3"/>
    </row>
    <row r="139" spans="1:9" ht="9.75" customHeight="1">
      <c r="A139" s="13" t="s">
        <v>178</v>
      </c>
      <c r="B139" s="14">
        <v>18</v>
      </c>
      <c r="C139" s="34">
        <f>C138</f>
        <v>44674</v>
      </c>
      <c r="D139" s="15" t="str">
        <f>los!C24</f>
        <v>Z4</v>
      </c>
      <c r="E139" s="15" t="str">
        <f>los!C25</f>
        <v>Z5</v>
      </c>
      <c r="F139" s="25" t="str">
        <f>los!C21</f>
        <v>Z1</v>
      </c>
      <c r="G139" s="3"/>
      <c r="H139" s="3"/>
      <c r="I139" s="3"/>
    </row>
    <row r="140" spans="4:6" ht="9.75" customHeight="1">
      <c r="D140" s="3"/>
      <c r="E140" s="3"/>
      <c r="F140" s="11"/>
    </row>
    <row r="141" spans="1:6" ht="9.75" customHeight="1">
      <c r="A141" s="44" t="s">
        <v>180</v>
      </c>
      <c r="D141" s="23"/>
      <c r="E141" s="26"/>
      <c r="F141" s="19"/>
    </row>
    <row r="142" spans="1:6" ht="9.75" customHeight="1">
      <c r="A142" s="5" t="s">
        <v>181</v>
      </c>
      <c r="B142" s="6">
        <f aca="true" t="shared" si="12" ref="B142:B147">B127+2</f>
        <v>19</v>
      </c>
      <c r="C142" s="32">
        <f>los!G19</f>
        <v>44675</v>
      </c>
      <c r="D142" s="7" t="str">
        <f>los!C27</f>
        <v>Z7</v>
      </c>
      <c r="E142" s="7" t="str">
        <f>los!C28</f>
        <v>Z8</v>
      </c>
      <c r="F142" s="8" t="str">
        <f>los!C27</f>
        <v>Z7</v>
      </c>
    </row>
    <row r="143" spans="1:6" ht="9.75" customHeight="1">
      <c r="A143" s="9" t="s">
        <v>182</v>
      </c>
      <c r="B143" s="10">
        <f t="shared" si="12"/>
        <v>19</v>
      </c>
      <c r="C143" s="33">
        <f>C142</f>
        <v>44675</v>
      </c>
      <c r="D143" s="3" t="str">
        <f>los!C30</f>
        <v>Z10</v>
      </c>
      <c r="E143" s="3" t="str">
        <f>los!C32</f>
        <v>Z12</v>
      </c>
      <c r="F143" s="12" t="str">
        <f>los!C27</f>
        <v>Z7</v>
      </c>
    </row>
    <row r="144" spans="1:6" ht="9.75" customHeight="1">
      <c r="A144" s="9" t="s">
        <v>183</v>
      </c>
      <c r="B144" s="10">
        <f t="shared" si="12"/>
        <v>19</v>
      </c>
      <c r="C144" s="33">
        <f>C143</f>
        <v>44675</v>
      </c>
      <c r="D144" s="18" t="str">
        <f>los!C31</f>
        <v>Z11</v>
      </c>
      <c r="E144" s="11" t="str">
        <f>los!C33</f>
        <v>Z13</v>
      </c>
      <c r="F144" s="12" t="str">
        <f>los!C27</f>
        <v>Z7</v>
      </c>
    </row>
    <row r="145" spans="1:6" ht="9.75" customHeight="1">
      <c r="A145" s="9" t="s">
        <v>184</v>
      </c>
      <c r="B145" s="10">
        <f t="shared" si="12"/>
        <v>19</v>
      </c>
      <c r="C145" s="33">
        <f>C144</f>
        <v>44675</v>
      </c>
      <c r="D145" s="21" t="str">
        <f>los!C29</f>
        <v>Z9</v>
      </c>
      <c r="E145" s="11" t="str">
        <f>los!C30</f>
        <v>Z10</v>
      </c>
      <c r="F145" s="12" t="str">
        <f>los!C27</f>
        <v>Z7</v>
      </c>
    </row>
    <row r="146" spans="1:6" ht="9.75" customHeight="1">
      <c r="A146" s="9" t="s">
        <v>185</v>
      </c>
      <c r="B146" s="10">
        <f t="shared" si="12"/>
        <v>19</v>
      </c>
      <c r="C146" s="33">
        <f>C145</f>
        <v>44675</v>
      </c>
      <c r="D146" s="3" t="str">
        <f>los!C32</f>
        <v>Z12</v>
      </c>
      <c r="E146" s="3" t="str">
        <f>los!C27</f>
        <v>Z7</v>
      </c>
      <c r="F146" s="12" t="str">
        <f>los!C27</f>
        <v>Z7</v>
      </c>
    </row>
    <row r="147" spans="1:6" ht="9.75" customHeight="1">
      <c r="A147" s="13" t="s">
        <v>186</v>
      </c>
      <c r="B147" s="14">
        <f t="shared" si="12"/>
        <v>19</v>
      </c>
      <c r="C147" s="34">
        <f>C146</f>
        <v>44675</v>
      </c>
      <c r="D147" s="15" t="str">
        <f>los!C28</f>
        <v>Z8</v>
      </c>
      <c r="E147" s="15" t="str">
        <f>los!C31</f>
        <v>Z11</v>
      </c>
      <c r="F147" s="16" t="str">
        <f>los!C27</f>
        <v>Z7</v>
      </c>
    </row>
    <row r="148" spans="4:6" ht="9.75" customHeight="1">
      <c r="D148" s="3"/>
      <c r="E148" s="3"/>
      <c r="F148" s="11"/>
    </row>
    <row r="149" ht="9.75" customHeight="1">
      <c r="A149" s="22"/>
    </row>
  </sheetData>
  <sheetProtection/>
  <printOptions horizontalCentered="1"/>
  <pageMargins left="0.3937007874015748" right="0.3937007874015748" top="0.5905511811023623" bottom="0.3937007874015748" header="0.31496062992125984" footer="0.31496062992125984"/>
  <pageSetup horizontalDpi="1200" verticalDpi="1200" orientation="portrait" paperSize="9" scale="74" r:id="rId1"/>
  <headerFooter alignWithMargins="0">
    <oddHeader>&amp;C&amp;"Tahoma,Tučné"&amp;12Rozpis utkání Olomoucký přebor starších žáků 2021/2022</oddHeader>
  </headerFooter>
  <rowBreaks count="1" manualBreakCount="1"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Tomáš Rambousek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ČFBU</dc:creator>
  <cp:keywords/>
  <dc:description/>
  <cp:lastModifiedBy>Zdeněk Cholek</cp:lastModifiedBy>
  <cp:lastPrinted>2021-06-29T09:49:44Z</cp:lastPrinted>
  <dcterms:created xsi:type="dcterms:W3CDTF">1999-07-29T08:54:55Z</dcterms:created>
  <dcterms:modified xsi:type="dcterms:W3CDTF">2021-07-26T11:42:35Z</dcterms:modified>
  <cp:category/>
  <cp:version/>
  <cp:contentType/>
  <cp:contentStatus/>
</cp:coreProperties>
</file>