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7512" windowHeight="7980" activeTab="1"/>
  </bookViews>
  <sheets>
    <sheet name="los" sheetId="1" r:id="rId1"/>
    <sheet name="Rozpis utkání" sheetId="2" r:id="rId2"/>
  </sheets>
  <definedNames>
    <definedName name="_xlnm.Print_Area" localSheetId="1">'Rozpis utkání'!$A$1:$F$197</definedName>
  </definedNames>
  <calcPr fullCalcOnLoad="1"/>
</workbook>
</file>

<file path=xl/sharedStrings.xml><?xml version="1.0" encoding="utf-8"?>
<sst xmlns="http://schemas.openxmlformats.org/spreadsheetml/2006/main" count="279" uniqueCount="226">
  <si>
    <t>1. a 2. kolo</t>
  </si>
  <si>
    <t>3. a 4. kolo</t>
  </si>
  <si>
    <t>5. a 6. kolo</t>
  </si>
  <si>
    <t>7. a 8. kolo</t>
  </si>
  <si>
    <t>9. a 10. kolo</t>
  </si>
  <si>
    <t>11. a 12. kolo</t>
  </si>
  <si>
    <t>15. a 16. kolo</t>
  </si>
  <si>
    <t>17. a 18. kolo</t>
  </si>
  <si>
    <t>19. a 20. kolo</t>
  </si>
  <si>
    <t>21. a 22. kolo</t>
  </si>
  <si>
    <t>23. a 24. kolo</t>
  </si>
  <si>
    <t>25. a 26. kolo</t>
  </si>
  <si>
    <t>pořadatel</t>
  </si>
  <si>
    <t>13. kolo</t>
  </si>
  <si>
    <t>14. kolo</t>
  </si>
  <si>
    <t>Q13</t>
  </si>
  <si>
    <t>Q2</t>
  </si>
  <si>
    <t>Q8</t>
  </si>
  <si>
    <t>Q5</t>
  </si>
  <si>
    <t>Q10</t>
  </si>
  <si>
    <t>Q1</t>
  </si>
  <si>
    <t>Q9</t>
  </si>
  <si>
    <t>Q6</t>
  </si>
  <si>
    <t>Q7</t>
  </si>
  <si>
    <t>Q12</t>
  </si>
  <si>
    <t>Q4</t>
  </si>
  <si>
    <t>Q11</t>
  </si>
  <si>
    <t>Q3</t>
  </si>
  <si>
    <t>Volno má družstvo</t>
  </si>
  <si>
    <t>Doplnit název družstva</t>
  </si>
  <si>
    <t>Datumy turnajů</t>
  </si>
  <si>
    <t>1. turnaj</t>
  </si>
  <si>
    <t>2. turnaj</t>
  </si>
  <si>
    <t>3. turnaj</t>
  </si>
  <si>
    <t>4. turnaj</t>
  </si>
  <si>
    <t>5. turnaj</t>
  </si>
  <si>
    <t>6. turnaj</t>
  </si>
  <si>
    <t>7. turnaj</t>
  </si>
  <si>
    <t>8. turnaj</t>
  </si>
  <si>
    <t>9. turnaj</t>
  </si>
  <si>
    <t>10. turnaj</t>
  </si>
  <si>
    <t>11. turnaj</t>
  </si>
  <si>
    <t>12. turnaj</t>
  </si>
  <si>
    <t>13. turnaj</t>
  </si>
  <si>
    <t>14. turnaj</t>
  </si>
  <si>
    <t>15. turnaj</t>
  </si>
  <si>
    <t>16. turnaj</t>
  </si>
  <si>
    <t>17. turnaj</t>
  </si>
  <si>
    <t>18. turnaj</t>
  </si>
  <si>
    <t>19. turnaj</t>
  </si>
  <si>
    <t>20. turnaj</t>
  </si>
  <si>
    <t>21. turnaj</t>
  </si>
  <si>
    <t>22. turnaj</t>
  </si>
  <si>
    <t>23. turnaj</t>
  </si>
  <si>
    <t>24. turnaj</t>
  </si>
  <si>
    <t>25. turnaj</t>
  </si>
  <si>
    <t>26. turnaj</t>
  </si>
  <si>
    <t>IBK Bisons Přerov</t>
  </si>
  <si>
    <t>FBC ZŠ Uničov B</t>
  </si>
  <si>
    <t>FBC Lutín</t>
  </si>
  <si>
    <t>Fbc Falcons Šternberk B</t>
  </si>
  <si>
    <t>TJ Sokol Kostelec na Hané - HK B</t>
  </si>
  <si>
    <t>Saros Olomouc</t>
  </si>
  <si>
    <t>TJ Postřelmov B</t>
  </si>
  <si>
    <t>Orel Jednota Troubelice</t>
  </si>
  <si>
    <t>FBC Lipník B</t>
  </si>
  <si>
    <t>FBC Playmakers Prostějov B</t>
  </si>
  <si>
    <t>Asper Šumperk B</t>
  </si>
  <si>
    <t>FBC Mohelnice C</t>
  </si>
  <si>
    <t>FBC Zeal Lipník C</t>
  </si>
  <si>
    <t>7OM7-A001</t>
  </si>
  <si>
    <t>7OM7-A002</t>
  </si>
  <si>
    <t>7OM7-A003</t>
  </si>
  <si>
    <t>7OM7-A004</t>
  </si>
  <si>
    <t>7OM7-A005</t>
  </si>
  <si>
    <t>7OM7-A006</t>
  </si>
  <si>
    <t>7OM7-A007</t>
  </si>
  <si>
    <t>7OM7-A008</t>
  </si>
  <si>
    <t>7OM7-A009</t>
  </si>
  <si>
    <t>7OM7-A010</t>
  </si>
  <si>
    <t>7OM7-A011</t>
  </si>
  <si>
    <t>7OM7-A012</t>
  </si>
  <si>
    <t>7OM7-A013</t>
  </si>
  <si>
    <t>7OM7-A014</t>
  </si>
  <si>
    <t>7OM7-A015</t>
  </si>
  <si>
    <t>7OM7-A016</t>
  </si>
  <si>
    <t>7OM7-A017</t>
  </si>
  <si>
    <t>7OM7-A018</t>
  </si>
  <si>
    <t>7OM7-A019</t>
  </si>
  <si>
    <t>7OM7-A020</t>
  </si>
  <si>
    <t>7OM7-A021</t>
  </si>
  <si>
    <t>7OM7-A022</t>
  </si>
  <si>
    <t>7OM7-A023</t>
  </si>
  <si>
    <t>7OM7-A024</t>
  </si>
  <si>
    <t>7OM7-A025</t>
  </si>
  <si>
    <t>7OM7-A026</t>
  </si>
  <si>
    <t>7OM7-A027</t>
  </si>
  <si>
    <t>7OM7-A028</t>
  </si>
  <si>
    <t>7OM7-A029</t>
  </si>
  <si>
    <t>7OM7-A030</t>
  </si>
  <si>
    <t>7OM7-A031</t>
  </si>
  <si>
    <t>7OM7-A032</t>
  </si>
  <si>
    <t>7OM7-A033</t>
  </si>
  <si>
    <t>7OM7-A034</t>
  </si>
  <si>
    <t>7OM7-A035</t>
  </si>
  <si>
    <t>7OM7-A036</t>
  </si>
  <si>
    <t>7OM7-A037</t>
  </si>
  <si>
    <t>7OM7-A038</t>
  </si>
  <si>
    <t>7OM7-A039</t>
  </si>
  <si>
    <t>7OM7-A040</t>
  </si>
  <si>
    <t>7OM7-A041</t>
  </si>
  <si>
    <t>7OM7-A042</t>
  </si>
  <si>
    <t>7OM7-A043</t>
  </si>
  <si>
    <t>7OM7-A044</t>
  </si>
  <si>
    <t>7OM7-A045</t>
  </si>
  <si>
    <t>7OM7-A046</t>
  </si>
  <si>
    <t>7OM7-A047</t>
  </si>
  <si>
    <t>7OM7-A048</t>
  </si>
  <si>
    <t>7OM7-A049</t>
  </si>
  <si>
    <t>7OM7-A050</t>
  </si>
  <si>
    <t>7OM7-A051</t>
  </si>
  <si>
    <t>7OM7-A052</t>
  </si>
  <si>
    <t>7OM7-A053</t>
  </si>
  <si>
    <t>7OM7-A054</t>
  </si>
  <si>
    <t>7OM7-A055</t>
  </si>
  <si>
    <t>7OM7-A056</t>
  </si>
  <si>
    <t>7OM7-A057</t>
  </si>
  <si>
    <t>7OM7-A058</t>
  </si>
  <si>
    <t>7OM7-A059</t>
  </si>
  <si>
    <t>7OM7-A060</t>
  </si>
  <si>
    <t>7OM7-A061</t>
  </si>
  <si>
    <t>7OM7-A062</t>
  </si>
  <si>
    <t>7OM7-A063</t>
  </si>
  <si>
    <t>7OM7-A064</t>
  </si>
  <si>
    <t>7OM7-A065</t>
  </si>
  <si>
    <t>7OM7-A066</t>
  </si>
  <si>
    <t>7OM7-A067</t>
  </si>
  <si>
    <t>7OM7-A068</t>
  </si>
  <si>
    <t>7OM7-A069</t>
  </si>
  <si>
    <t>7OM7-A070</t>
  </si>
  <si>
    <t>7OM7-A071</t>
  </si>
  <si>
    <t>7OM7-A072</t>
  </si>
  <si>
    <t>7OM7-A073</t>
  </si>
  <si>
    <t>7OM7-A074</t>
  </si>
  <si>
    <t>7OM7-A075</t>
  </si>
  <si>
    <t>7OM7-A076</t>
  </si>
  <si>
    <t>7OM7-A077</t>
  </si>
  <si>
    <t>7OM7-A078</t>
  </si>
  <si>
    <t>7OM7-A079</t>
  </si>
  <si>
    <t>7OM7-A080</t>
  </si>
  <si>
    <t>7OM7-A081</t>
  </si>
  <si>
    <t>7OM7-A082</t>
  </si>
  <si>
    <t>7OM7-A083</t>
  </si>
  <si>
    <t>7OM7-A084</t>
  </si>
  <si>
    <t>7OM7-A085</t>
  </si>
  <si>
    <t>7OM7-A086</t>
  </si>
  <si>
    <t>7OM7-A087</t>
  </si>
  <si>
    <t>7OM7-A088</t>
  </si>
  <si>
    <t>7OM7-A089</t>
  </si>
  <si>
    <t>7OM7-A090</t>
  </si>
  <si>
    <t>7OM7-A091</t>
  </si>
  <si>
    <t>7OM7-A092</t>
  </si>
  <si>
    <t>7OM7-A093</t>
  </si>
  <si>
    <t>7OM7-A094</t>
  </si>
  <si>
    <t>7OM7-A095</t>
  </si>
  <si>
    <t>7OM7-A096</t>
  </si>
  <si>
    <t>7OM7-A097</t>
  </si>
  <si>
    <t>7OM7-A098</t>
  </si>
  <si>
    <t>7OM7-A099</t>
  </si>
  <si>
    <t>7OM7-A100</t>
  </si>
  <si>
    <t>7OM7-A101</t>
  </si>
  <si>
    <t>7OM7-A102</t>
  </si>
  <si>
    <t>7OM7-A103</t>
  </si>
  <si>
    <t>7OM7-A104</t>
  </si>
  <si>
    <t>7OM7-A105</t>
  </si>
  <si>
    <t>7OM7-A106</t>
  </si>
  <si>
    <t>7OM7-A107</t>
  </si>
  <si>
    <t>7OM7-A108</t>
  </si>
  <si>
    <t>7OM7-A109</t>
  </si>
  <si>
    <t>7OM7-A110</t>
  </si>
  <si>
    <t>7OM7-A111</t>
  </si>
  <si>
    <t>7OM7-A112</t>
  </si>
  <si>
    <t>7OM7-A113</t>
  </si>
  <si>
    <t>7OM7-A114</t>
  </si>
  <si>
    <t>7OM7-A115</t>
  </si>
  <si>
    <t>7OM7-A116</t>
  </si>
  <si>
    <t>7OM7-A117</t>
  </si>
  <si>
    <t>7OM7-A118</t>
  </si>
  <si>
    <t>7OM7-A119</t>
  </si>
  <si>
    <t>7OM7-A120</t>
  </si>
  <si>
    <t>7OM7-A121</t>
  </si>
  <si>
    <t>7OM7-A122</t>
  </si>
  <si>
    <t>7OM7-A123</t>
  </si>
  <si>
    <t>7OM7-A124</t>
  </si>
  <si>
    <t>7OM7-A125</t>
  </si>
  <si>
    <t>7OM7-A126</t>
  </si>
  <si>
    <t>7OM7-A127</t>
  </si>
  <si>
    <t>7OM7-A128</t>
  </si>
  <si>
    <t>7OM7-A129</t>
  </si>
  <si>
    <t>7OM7-A130</t>
  </si>
  <si>
    <t>7OM7-A131</t>
  </si>
  <si>
    <t>7OM7-A132</t>
  </si>
  <si>
    <t>7OM7-A133</t>
  </si>
  <si>
    <t>7OM7-A134</t>
  </si>
  <si>
    <t>7OM7-A135</t>
  </si>
  <si>
    <t>7OM7-A136</t>
  </si>
  <si>
    <t>7OM7-A137</t>
  </si>
  <si>
    <t>7OM7-A138</t>
  </si>
  <si>
    <t>7OM7-A139</t>
  </si>
  <si>
    <t>7OM7-A140</t>
  </si>
  <si>
    <t>7OM7-A141</t>
  </si>
  <si>
    <t>7OM7-A142</t>
  </si>
  <si>
    <t>7OM7-A143</t>
  </si>
  <si>
    <t>7OM7-A144</t>
  </si>
  <si>
    <t>7OM7-A145</t>
  </si>
  <si>
    <t>7OM7-A146</t>
  </si>
  <si>
    <t>7OM7-A147</t>
  </si>
  <si>
    <t>7OM7-A148</t>
  </si>
  <si>
    <t>7OM7-A149</t>
  </si>
  <si>
    <t>7OM7-A150</t>
  </si>
  <si>
    <t>7OM7-A151</t>
  </si>
  <si>
    <t>7OM7-A152</t>
  </si>
  <si>
    <t>7OM7-A153</t>
  </si>
  <si>
    <t>7OM7-A154</t>
  </si>
  <si>
    <t>7OM7-A155</t>
  </si>
  <si>
    <t>7OM7-A156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</si>
</sst>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mmmm\ yy"/>
    <numFmt numFmtId="168" formatCode="d\-mmm\."/>
    <numFmt numFmtId="169" formatCode="[$-405]d\.\ mmmm\ yyyy"/>
    <numFmt numFmtId="170" formatCode="d/m;@"/>
    <numFmt numFmtId="171" formatCode="mmm/yyyy"/>
    <numFmt numFmtId="172" formatCode="dd/mm/yy;@"/>
    <numFmt numFmtId="173" formatCode="[$-405]dddd\ d\.\ mmmm\ yyyy"/>
    <numFmt numFmtId="174" formatCode="[$-405]d/mmm/yy;@"/>
    <numFmt numFmtId="175" formatCode="d/m/yy;@"/>
  </numFmts>
  <fonts count="43">
    <font>
      <sz val="8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45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3" fillId="0" borderId="13" xfId="45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3" fillId="0" borderId="15" xfId="45" applyFont="1" applyBorder="1" applyAlignment="1">
      <alignment horizontal="center"/>
      <protection/>
    </xf>
    <xf numFmtId="0" fontId="3" fillId="0" borderId="16" xfId="0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175" fontId="0" fillId="0" borderId="19" xfId="0" applyNumberFormat="1" applyBorder="1" applyAlignment="1">
      <alignment/>
    </xf>
    <xf numFmtId="0" fontId="41" fillId="0" borderId="0" xfId="0" applyFont="1" applyAlignment="1">
      <alignment horizontal="center" vertical="center" shrinkToFit="1"/>
    </xf>
    <xf numFmtId="0" fontId="0" fillId="0" borderId="20" xfId="0" applyBorder="1" applyAlignment="1">
      <alignment/>
    </xf>
    <xf numFmtId="175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75" fontId="0" fillId="0" borderId="23" xfId="0" applyNumberFormat="1" applyBorder="1" applyAlignment="1">
      <alignment/>
    </xf>
    <xf numFmtId="0" fontId="42" fillId="0" borderId="0" xfId="0" applyFont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5" fontId="3" fillId="0" borderId="11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175" fontId="3" fillId="0" borderId="16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Rozpis DCe1-O 07-08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B4">
      <selection activeCell="G27" sqref="G27"/>
    </sheetView>
  </sheetViews>
  <sheetFormatPr defaultColWidth="9.140625" defaultRowHeight="12"/>
  <cols>
    <col min="1" max="1" width="34.140625" style="0" customWidth="1"/>
    <col min="3" max="3" width="28.28125" style="0" bestFit="1" customWidth="1"/>
    <col min="5" max="5" width="14.28125" style="0" bestFit="1" customWidth="1"/>
    <col min="6" max="6" width="9.28125" style="0" customWidth="1"/>
    <col min="7" max="7" width="15.57421875" style="0" customWidth="1"/>
    <col min="8" max="9" width="9.140625" style="43" customWidth="1"/>
  </cols>
  <sheetData>
    <row r="1" spans="2:9" ht="9.75">
      <c r="B1" s="28"/>
      <c r="C1" t="s">
        <v>29</v>
      </c>
      <c r="E1" t="s">
        <v>30</v>
      </c>
      <c r="F1" s="29" t="s">
        <v>31</v>
      </c>
      <c r="G1" s="30">
        <v>44821</v>
      </c>
      <c r="H1" s="42" t="s">
        <v>22</v>
      </c>
      <c r="I1" s="43" t="str">
        <f>C7</f>
        <v>FBC Mohelnice C</v>
      </c>
    </row>
    <row r="2" spans="1:9" ht="10.5" thickBot="1">
      <c r="A2" s="31" t="s">
        <v>57</v>
      </c>
      <c r="B2" s="28" t="s">
        <v>20</v>
      </c>
      <c r="C2" s="28" t="s">
        <v>66</v>
      </c>
      <c r="F2" s="32" t="s">
        <v>32</v>
      </c>
      <c r="G2" s="33">
        <v>44822</v>
      </c>
      <c r="H2" s="42" t="s">
        <v>26</v>
      </c>
      <c r="I2" s="43" t="str">
        <f>C12</f>
        <v>FBC Zeal Lipník C</v>
      </c>
    </row>
    <row r="3" spans="1:9" ht="9.75">
      <c r="A3" s="31" t="s">
        <v>58</v>
      </c>
      <c r="B3" s="28" t="s">
        <v>16</v>
      </c>
      <c r="C3" s="28" t="s">
        <v>63</v>
      </c>
      <c r="F3" s="29" t="s">
        <v>33</v>
      </c>
      <c r="G3" s="30">
        <v>44835</v>
      </c>
      <c r="H3" s="42" t="s">
        <v>27</v>
      </c>
      <c r="I3" s="43" t="str">
        <f>C4</f>
        <v>Fbc Falcons Šternberk B</v>
      </c>
    </row>
    <row r="4" spans="1:9" ht="10.5" thickBot="1">
      <c r="A4" s="31" t="s">
        <v>59</v>
      </c>
      <c r="B4" s="28" t="s">
        <v>27</v>
      </c>
      <c r="C4" s="28" t="s">
        <v>60</v>
      </c>
      <c r="F4" s="32" t="s">
        <v>34</v>
      </c>
      <c r="G4" s="33">
        <v>44835</v>
      </c>
      <c r="H4" s="42" t="s">
        <v>21</v>
      </c>
      <c r="I4" s="43" t="str">
        <f>C10</f>
        <v>IBK Bisons Přerov</v>
      </c>
    </row>
    <row r="5" spans="1:9" ht="9.75">
      <c r="A5" s="31" t="s">
        <v>60</v>
      </c>
      <c r="B5" s="28" t="s">
        <v>25</v>
      </c>
      <c r="C5" s="28" t="s">
        <v>61</v>
      </c>
      <c r="F5" s="34" t="s">
        <v>35</v>
      </c>
      <c r="G5" s="35">
        <v>44850</v>
      </c>
      <c r="H5" s="42" t="s">
        <v>18</v>
      </c>
      <c r="I5" s="43" t="str">
        <f>C6</f>
        <v>FBC ZŠ Uničov B</v>
      </c>
    </row>
    <row r="6" spans="1:9" ht="10.5" thickBot="1">
      <c r="A6" s="31" t="s">
        <v>61</v>
      </c>
      <c r="B6" s="28" t="s">
        <v>18</v>
      </c>
      <c r="C6" s="28" t="s">
        <v>58</v>
      </c>
      <c r="F6" s="34" t="s">
        <v>36</v>
      </c>
      <c r="G6" s="35">
        <v>44850</v>
      </c>
      <c r="H6" s="42" t="s">
        <v>20</v>
      </c>
      <c r="I6" s="43" t="str">
        <f>C2</f>
        <v>FBC Playmakers Prostějov B</v>
      </c>
    </row>
    <row r="7" spans="1:9" ht="9.75">
      <c r="A7" s="31" t="s">
        <v>62</v>
      </c>
      <c r="B7" s="28" t="s">
        <v>22</v>
      </c>
      <c r="C7" s="28" t="s">
        <v>68</v>
      </c>
      <c r="F7" s="29" t="s">
        <v>37</v>
      </c>
      <c r="G7" s="30">
        <v>44863</v>
      </c>
      <c r="H7" s="42" t="s">
        <v>19</v>
      </c>
      <c r="I7" s="43" t="str">
        <f>C11</f>
        <v>Orel Jednota Troubelice</v>
      </c>
    </row>
    <row r="8" spans="1:9" ht="10.5" thickBot="1">
      <c r="A8" s="31" t="s">
        <v>63</v>
      </c>
      <c r="B8" s="28" t="s">
        <v>23</v>
      </c>
      <c r="C8" s="28" t="s">
        <v>62</v>
      </c>
      <c r="F8" s="32" t="s">
        <v>38</v>
      </c>
      <c r="G8" s="33">
        <v>44864</v>
      </c>
      <c r="H8" s="42" t="s">
        <v>23</v>
      </c>
      <c r="I8" s="43" t="str">
        <f>C8</f>
        <v>Saros Olomouc</v>
      </c>
    </row>
    <row r="9" spans="1:9" ht="9.75">
      <c r="A9" s="31" t="s">
        <v>64</v>
      </c>
      <c r="B9" s="28" t="s">
        <v>17</v>
      </c>
      <c r="C9" s="28" t="s">
        <v>65</v>
      </c>
      <c r="F9" s="34" t="s">
        <v>39</v>
      </c>
      <c r="G9" s="35">
        <v>44878</v>
      </c>
      <c r="H9" s="42" t="s">
        <v>17</v>
      </c>
      <c r="I9" s="43" t="str">
        <f>C9</f>
        <v>FBC Lipník B</v>
      </c>
    </row>
    <row r="10" spans="1:9" ht="10.5" thickBot="1">
      <c r="A10" s="31" t="s">
        <v>65</v>
      </c>
      <c r="B10" s="28" t="s">
        <v>21</v>
      </c>
      <c r="C10" s="28" t="s">
        <v>57</v>
      </c>
      <c r="F10" s="34" t="s">
        <v>40</v>
      </c>
      <c r="G10" s="35">
        <v>44885</v>
      </c>
      <c r="H10" s="42" t="s">
        <v>25</v>
      </c>
      <c r="I10" s="43" t="str">
        <f>C5</f>
        <v>TJ Sokol Kostelec na Hané - HK B</v>
      </c>
    </row>
    <row r="11" spans="1:9" ht="9.75">
      <c r="A11" s="31" t="s">
        <v>66</v>
      </c>
      <c r="B11" s="28" t="s">
        <v>19</v>
      </c>
      <c r="C11" s="28" t="s">
        <v>64</v>
      </c>
      <c r="F11" s="29" t="s">
        <v>41</v>
      </c>
      <c r="G11" s="30">
        <v>44898</v>
      </c>
      <c r="H11" s="42" t="s">
        <v>24</v>
      </c>
      <c r="I11" s="43" t="str">
        <f>C13</f>
        <v>FBC Lutín</v>
      </c>
    </row>
    <row r="12" spans="1:9" ht="10.5" thickBot="1">
      <c r="A12" s="31" t="s">
        <v>67</v>
      </c>
      <c r="B12" s="28" t="s">
        <v>26</v>
      </c>
      <c r="C12" s="28" t="s">
        <v>69</v>
      </c>
      <c r="F12" s="32" t="s">
        <v>42</v>
      </c>
      <c r="G12" s="33">
        <v>44899</v>
      </c>
      <c r="H12" s="42" t="s">
        <v>15</v>
      </c>
      <c r="I12" s="43" t="str">
        <f>C14</f>
        <v>Asper Šumperk B</v>
      </c>
    </row>
    <row r="13" spans="1:9" ht="9.75">
      <c r="A13" s="36" t="s">
        <v>68</v>
      </c>
      <c r="B13" s="28" t="s">
        <v>24</v>
      </c>
      <c r="C13" s="28" t="s">
        <v>59</v>
      </c>
      <c r="F13" s="34" t="s">
        <v>43</v>
      </c>
      <c r="G13" s="35">
        <v>44933</v>
      </c>
      <c r="H13" s="42" t="s">
        <v>16</v>
      </c>
      <c r="I13" s="43" t="str">
        <f>C3</f>
        <v>TJ Postřelmov B</v>
      </c>
    </row>
    <row r="14" spans="1:9" ht="10.5" thickBot="1">
      <c r="A14" s="36" t="s">
        <v>69</v>
      </c>
      <c r="B14" s="28" t="s">
        <v>15</v>
      </c>
      <c r="C14" s="28" t="s">
        <v>67</v>
      </c>
      <c r="F14" s="34" t="s">
        <v>44</v>
      </c>
      <c r="G14" s="35">
        <v>44933</v>
      </c>
      <c r="H14" s="42" t="s">
        <v>22</v>
      </c>
      <c r="I14" s="43" t="str">
        <f>C7</f>
        <v>FBC Mohelnice C</v>
      </c>
    </row>
    <row r="15" spans="2:9" ht="9.75">
      <c r="B15" s="28"/>
      <c r="F15" s="29" t="s">
        <v>45</v>
      </c>
      <c r="G15" s="30">
        <v>44954</v>
      </c>
      <c r="H15" s="42" t="s">
        <v>20</v>
      </c>
      <c r="I15" s="43" t="str">
        <f>C2</f>
        <v>FBC Playmakers Prostějov B</v>
      </c>
    </row>
    <row r="16" spans="2:9" ht="10.5" thickBot="1">
      <c r="B16" s="28"/>
      <c r="F16" s="32" t="s">
        <v>46</v>
      </c>
      <c r="G16" s="33">
        <v>44955</v>
      </c>
      <c r="H16" s="42" t="s">
        <v>23</v>
      </c>
      <c r="I16" s="43" t="str">
        <f>C8</f>
        <v>Saros Olomouc</v>
      </c>
    </row>
    <row r="17" spans="2:9" ht="9.75">
      <c r="B17" s="28"/>
      <c r="F17" s="34" t="s">
        <v>47</v>
      </c>
      <c r="G17" s="35">
        <v>44968</v>
      </c>
      <c r="H17" s="42" t="s">
        <v>26</v>
      </c>
      <c r="I17" s="43" t="str">
        <f>C12</f>
        <v>FBC Zeal Lipník C</v>
      </c>
    </row>
    <row r="18" spans="2:9" ht="10.5" thickBot="1">
      <c r="B18" s="28"/>
      <c r="F18" s="34" t="s">
        <v>48</v>
      </c>
      <c r="G18" s="35">
        <v>44969</v>
      </c>
      <c r="H18" s="42" t="s">
        <v>27</v>
      </c>
      <c r="I18" s="43" t="str">
        <f>C4</f>
        <v>Fbc Falcons Šternberk B</v>
      </c>
    </row>
    <row r="19" spans="2:9" ht="9.75">
      <c r="B19" s="28"/>
      <c r="F19" s="29" t="s">
        <v>49</v>
      </c>
      <c r="G19" s="30">
        <v>44982</v>
      </c>
      <c r="H19" s="42" t="s">
        <v>19</v>
      </c>
      <c r="I19" s="43" t="str">
        <f>C11</f>
        <v>Orel Jednota Troubelice</v>
      </c>
    </row>
    <row r="20" spans="2:9" ht="10.5" thickBot="1">
      <c r="B20" s="28"/>
      <c r="F20" s="32" t="s">
        <v>50</v>
      </c>
      <c r="G20" s="33">
        <v>44983</v>
      </c>
      <c r="H20" s="42" t="s">
        <v>21</v>
      </c>
      <c r="I20" s="43" t="str">
        <f>C10</f>
        <v>IBK Bisons Přerov</v>
      </c>
    </row>
    <row r="21" spans="2:9" ht="9.75">
      <c r="B21" s="28"/>
      <c r="F21" s="34" t="s">
        <v>51</v>
      </c>
      <c r="G21" s="30">
        <v>45004</v>
      </c>
      <c r="H21" s="43" t="s">
        <v>18</v>
      </c>
      <c r="I21" s="43" t="str">
        <f>C6</f>
        <v>FBC ZŠ Uničov B</v>
      </c>
    </row>
    <row r="22" spans="2:9" ht="10.5" thickBot="1">
      <c r="B22" s="28"/>
      <c r="F22" s="32" t="s">
        <v>52</v>
      </c>
      <c r="G22" s="33">
        <v>45004</v>
      </c>
      <c r="H22" s="43" t="s">
        <v>24</v>
      </c>
      <c r="I22" s="43" t="str">
        <f>C13</f>
        <v>FBC Lutín</v>
      </c>
    </row>
    <row r="23" spans="6:9" ht="9.75">
      <c r="F23" s="34" t="s">
        <v>53</v>
      </c>
      <c r="G23" s="30">
        <v>45017</v>
      </c>
      <c r="H23" s="43" t="s">
        <v>16</v>
      </c>
      <c r="I23" s="43" t="str">
        <f>C3</f>
        <v>TJ Postřelmov B</v>
      </c>
    </row>
    <row r="24" spans="6:9" ht="10.5" thickBot="1">
      <c r="F24" s="32" t="s">
        <v>54</v>
      </c>
      <c r="G24" s="33">
        <v>45018</v>
      </c>
      <c r="H24" s="43" t="s">
        <v>17</v>
      </c>
      <c r="I24" s="43" t="str">
        <f>C9</f>
        <v>FBC Lipník B</v>
      </c>
    </row>
    <row r="25" spans="6:9" ht="9.75">
      <c r="F25" s="34" t="s">
        <v>55</v>
      </c>
      <c r="G25" s="30">
        <v>45038</v>
      </c>
      <c r="H25" s="43" t="s">
        <v>25</v>
      </c>
      <c r="I25" s="43" t="str">
        <f>C5</f>
        <v>TJ Sokol Kostelec na Hané - HK B</v>
      </c>
    </row>
    <row r="26" spans="6:9" ht="10.5" thickBot="1">
      <c r="F26" s="32" t="s">
        <v>56</v>
      </c>
      <c r="G26" s="33">
        <v>45038</v>
      </c>
      <c r="H26" s="43" t="s">
        <v>15</v>
      </c>
      <c r="I26" s="43" t="str">
        <f>C14</f>
        <v>Asper Šumperk B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8"/>
  <sheetViews>
    <sheetView tabSelected="1" view="pageBreakPreview" zoomScaleNormal="120" zoomScaleSheetLayoutView="100" workbookViewId="0" topLeftCell="A166">
      <selection activeCell="J78" sqref="J78"/>
    </sheetView>
  </sheetViews>
  <sheetFormatPr defaultColWidth="9.28125" defaultRowHeight="9.75" customHeight="1"/>
  <cols>
    <col min="1" max="1" width="10.8515625" style="17" customWidth="1"/>
    <col min="2" max="2" width="8.8515625" style="10" customWidth="1"/>
    <col min="3" max="3" width="10.8515625" style="39" customWidth="1"/>
    <col min="4" max="4" width="34.7109375" style="17" customWidth="1"/>
    <col min="5" max="5" width="34.7109375" style="10" customWidth="1"/>
    <col min="6" max="6" width="34.7109375" style="17" customWidth="1"/>
    <col min="7" max="7" width="9.28125" style="45" customWidth="1"/>
    <col min="8" max="16384" width="9.28125" style="4" customWidth="1"/>
  </cols>
  <sheetData>
    <row r="2" spans="1:9" ht="9.75" customHeight="1">
      <c r="A2" s="1" t="s">
        <v>0</v>
      </c>
      <c r="B2" s="2"/>
      <c r="C2" s="37"/>
      <c r="D2" s="23" t="s">
        <v>28</v>
      </c>
      <c r="E2" s="26" t="str">
        <f>los!C14</f>
        <v>Asper Šumperk B</v>
      </c>
      <c r="F2" s="2" t="s">
        <v>12</v>
      </c>
      <c r="G2" s="44"/>
      <c r="H2" s="3"/>
      <c r="I2" s="3"/>
    </row>
    <row r="3" spans="1:9" ht="9.75" customHeight="1">
      <c r="A3" s="5" t="s">
        <v>70</v>
      </c>
      <c r="B3" s="6">
        <v>1</v>
      </c>
      <c r="C3" s="38">
        <f>los!G1</f>
        <v>44821</v>
      </c>
      <c r="D3" s="7" t="str">
        <f>los!C2</f>
        <v>FBC Playmakers Prostějov B</v>
      </c>
      <c r="E3" s="7" t="str">
        <f>los!C7</f>
        <v>FBC Mohelnice C</v>
      </c>
      <c r="F3" s="24" t="str">
        <f>los!C7</f>
        <v>FBC Mohelnice C</v>
      </c>
      <c r="G3" s="44"/>
      <c r="H3" s="3"/>
      <c r="I3" s="3"/>
    </row>
    <row r="4" spans="1:9" ht="9.75" customHeight="1">
      <c r="A4" s="9" t="s">
        <v>71</v>
      </c>
      <c r="B4" s="10">
        <v>1</v>
      </c>
      <c r="C4" s="39">
        <f>C3</f>
        <v>44821</v>
      </c>
      <c r="D4" s="3" t="str">
        <f>los!C3</f>
        <v>TJ Postřelmov B</v>
      </c>
      <c r="E4" s="3" t="str">
        <f>los!C8</f>
        <v>Saros Olomouc</v>
      </c>
      <c r="F4" s="20" t="str">
        <f>los!C7</f>
        <v>FBC Mohelnice C</v>
      </c>
      <c r="G4" s="44"/>
      <c r="H4" s="3"/>
      <c r="I4" s="3"/>
    </row>
    <row r="5" spans="1:9" ht="9.75" customHeight="1">
      <c r="A5" s="9" t="s">
        <v>72</v>
      </c>
      <c r="B5" s="10">
        <v>1</v>
      </c>
      <c r="C5" s="39">
        <f>C3</f>
        <v>44821</v>
      </c>
      <c r="D5" s="3" t="str">
        <f>los!C9</f>
        <v>FBC Lipník B</v>
      </c>
      <c r="E5" s="3" t="str">
        <f>los!C4</f>
        <v>Fbc Falcons Šternberk B</v>
      </c>
      <c r="F5" s="20" t="str">
        <f>los!C7</f>
        <v>FBC Mohelnice C</v>
      </c>
      <c r="G5" s="44"/>
      <c r="H5" s="3"/>
      <c r="I5" s="3"/>
    </row>
    <row r="6" spans="1:9" ht="9.75" customHeight="1">
      <c r="A6" s="9" t="s">
        <v>73</v>
      </c>
      <c r="B6" s="10">
        <v>1</v>
      </c>
      <c r="C6" s="39">
        <f>C3</f>
        <v>44821</v>
      </c>
      <c r="D6" s="3" t="str">
        <f>los!C8</f>
        <v>Saros Olomouc</v>
      </c>
      <c r="E6" s="3" t="str">
        <f>los!C2</f>
        <v>FBC Playmakers Prostějov B</v>
      </c>
      <c r="F6" s="20" t="str">
        <f>los!C7</f>
        <v>FBC Mohelnice C</v>
      </c>
      <c r="G6" s="44"/>
      <c r="H6" s="3"/>
      <c r="I6" s="3"/>
    </row>
    <row r="7" spans="1:9" ht="9.75" customHeight="1">
      <c r="A7" s="9" t="s">
        <v>74</v>
      </c>
      <c r="B7" s="10">
        <v>1</v>
      </c>
      <c r="C7" s="39">
        <f>C3</f>
        <v>44821</v>
      </c>
      <c r="D7" s="3" t="str">
        <f>los!C7</f>
        <v>FBC Mohelnice C</v>
      </c>
      <c r="E7" s="3" t="str">
        <f>los!C9</f>
        <v>FBC Lipník B</v>
      </c>
      <c r="F7" s="20" t="str">
        <f>los!C7</f>
        <v>FBC Mohelnice C</v>
      </c>
      <c r="G7" s="44"/>
      <c r="H7" s="3"/>
      <c r="I7" s="3"/>
    </row>
    <row r="8" spans="1:9" ht="9.75" customHeight="1">
      <c r="A8" s="13" t="s">
        <v>75</v>
      </c>
      <c r="B8" s="14">
        <v>1</v>
      </c>
      <c r="C8" s="40">
        <f>C3</f>
        <v>44821</v>
      </c>
      <c r="D8" s="15" t="str">
        <f>los!C4</f>
        <v>Fbc Falcons Šternberk B</v>
      </c>
      <c r="E8" s="15" t="str">
        <f>los!C3</f>
        <v>TJ Postřelmov B</v>
      </c>
      <c r="F8" s="25" t="str">
        <f>los!C7</f>
        <v>FBC Mohelnice C</v>
      </c>
      <c r="G8" s="44"/>
      <c r="H8" s="3"/>
      <c r="I8" s="3"/>
    </row>
    <row r="9" spans="4:9" ht="9.75" customHeight="1">
      <c r="D9" s="3"/>
      <c r="E9" s="3"/>
      <c r="F9" s="11"/>
      <c r="G9" s="44"/>
      <c r="H9" s="3"/>
      <c r="I9" s="3"/>
    </row>
    <row r="10" spans="1:9" ht="9.75" customHeight="1">
      <c r="A10" s="5" t="s">
        <v>76</v>
      </c>
      <c r="B10" s="6">
        <v>2</v>
      </c>
      <c r="C10" s="38">
        <f>los!G2</f>
        <v>44822</v>
      </c>
      <c r="D10" s="7" t="str">
        <f>los!C5</f>
        <v>TJ Sokol Kostelec na Hané - HK B</v>
      </c>
      <c r="E10" s="7" t="str">
        <f>los!C12</f>
        <v>FBC Zeal Lipník C</v>
      </c>
      <c r="F10" s="24" t="str">
        <f>los!C12</f>
        <v>FBC Zeal Lipník C</v>
      </c>
      <c r="G10" s="44"/>
      <c r="H10" s="3"/>
      <c r="I10" s="3"/>
    </row>
    <row r="11" spans="1:9" ht="9.75" customHeight="1">
      <c r="A11" s="9" t="s">
        <v>77</v>
      </c>
      <c r="B11" s="10">
        <v>2</v>
      </c>
      <c r="C11" s="39">
        <f>C10</f>
        <v>44822</v>
      </c>
      <c r="D11" s="3" t="str">
        <f>los!C6</f>
        <v>FBC ZŠ Uničov B</v>
      </c>
      <c r="E11" s="3" t="str">
        <f>los!C13</f>
        <v>FBC Lutín</v>
      </c>
      <c r="F11" s="20" t="str">
        <f>los!C12</f>
        <v>FBC Zeal Lipník C</v>
      </c>
      <c r="G11" s="44"/>
      <c r="H11" s="3"/>
      <c r="I11" s="3"/>
    </row>
    <row r="12" spans="1:9" ht="9.75" customHeight="1">
      <c r="A12" s="9" t="s">
        <v>78</v>
      </c>
      <c r="B12" s="10">
        <v>2</v>
      </c>
      <c r="C12" s="39">
        <f>C10</f>
        <v>44822</v>
      </c>
      <c r="D12" s="3" t="str">
        <f>los!C11</f>
        <v>Orel Jednota Troubelice</v>
      </c>
      <c r="E12" s="3" t="str">
        <f>los!C10</f>
        <v>IBK Bisons Přerov</v>
      </c>
      <c r="F12" s="20" t="str">
        <f>los!C12</f>
        <v>FBC Zeal Lipník C</v>
      </c>
      <c r="G12" s="44"/>
      <c r="H12" s="3"/>
      <c r="I12" s="3"/>
    </row>
    <row r="13" spans="1:9" ht="9.75" customHeight="1">
      <c r="A13" s="9" t="s">
        <v>79</v>
      </c>
      <c r="B13" s="10">
        <v>2</v>
      </c>
      <c r="C13" s="39">
        <f>C10</f>
        <v>44822</v>
      </c>
      <c r="D13" s="3" t="str">
        <f>los!C13</f>
        <v>FBC Lutín</v>
      </c>
      <c r="E13" s="3" t="str">
        <f>los!C5</f>
        <v>TJ Sokol Kostelec na Hané - HK B</v>
      </c>
      <c r="F13" s="20" t="str">
        <f>los!C12</f>
        <v>FBC Zeal Lipník C</v>
      </c>
      <c r="G13" s="44"/>
      <c r="H13" s="3"/>
      <c r="I13" s="3"/>
    </row>
    <row r="14" spans="1:9" ht="9.75" customHeight="1">
      <c r="A14" s="9" t="s">
        <v>80</v>
      </c>
      <c r="B14" s="10">
        <v>2</v>
      </c>
      <c r="C14" s="39">
        <f>C10</f>
        <v>44822</v>
      </c>
      <c r="D14" s="3" t="str">
        <f>los!C12</f>
        <v>FBC Zeal Lipník C</v>
      </c>
      <c r="E14" s="3" t="str">
        <f>los!C11</f>
        <v>Orel Jednota Troubelice</v>
      </c>
      <c r="F14" s="20" t="str">
        <f>los!C12</f>
        <v>FBC Zeal Lipník C</v>
      </c>
      <c r="G14" s="44"/>
      <c r="H14" s="3"/>
      <c r="I14" s="3"/>
    </row>
    <row r="15" spans="1:9" ht="9.75" customHeight="1">
      <c r="A15" s="13" t="s">
        <v>81</v>
      </c>
      <c r="B15" s="14">
        <v>2</v>
      </c>
      <c r="C15" s="40">
        <f>C10</f>
        <v>44822</v>
      </c>
      <c r="D15" s="15" t="str">
        <f>los!C10</f>
        <v>IBK Bisons Přerov</v>
      </c>
      <c r="E15" s="15" t="str">
        <f>los!C6</f>
        <v>FBC ZŠ Uničov B</v>
      </c>
      <c r="F15" s="25" t="str">
        <f>los!C12</f>
        <v>FBC Zeal Lipník C</v>
      </c>
      <c r="G15" s="44"/>
      <c r="H15" s="3"/>
      <c r="I15" s="3"/>
    </row>
    <row r="16" spans="4:9" ht="9.75" customHeight="1">
      <c r="D16" s="18"/>
      <c r="E16" s="11"/>
      <c r="F16" s="18"/>
      <c r="G16" s="44"/>
      <c r="H16" s="3"/>
      <c r="I16" s="3"/>
    </row>
    <row r="17" spans="1:9" ht="9.75" customHeight="1">
      <c r="A17" s="1" t="s">
        <v>1</v>
      </c>
      <c r="B17" s="2"/>
      <c r="C17" s="37"/>
      <c r="D17" s="23" t="s">
        <v>28</v>
      </c>
      <c r="E17" s="26" t="str">
        <f>los!C3</f>
        <v>TJ Postřelmov B</v>
      </c>
      <c r="F17" s="19"/>
      <c r="G17" s="44"/>
      <c r="H17" s="3"/>
      <c r="I17" s="3"/>
    </row>
    <row r="18" spans="1:9" ht="9.75" customHeight="1">
      <c r="A18" s="5" t="s">
        <v>82</v>
      </c>
      <c r="B18" s="6">
        <f aca="true" t="shared" si="0" ref="B18:B23">B3+2</f>
        <v>3</v>
      </c>
      <c r="C18" s="38">
        <f>los!G3</f>
        <v>44835</v>
      </c>
      <c r="D18" s="7" t="str">
        <f>los!C4</f>
        <v>Fbc Falcons Šternberk B</v>
      </c>
      <c r="E18" s="7" t="str">
        <f>los!C8</f>
        <v>Saros Olomouc</v>
      </c>
      <c r="F18" s="24" t="str">
        <f>los!C4</f>
        <v>Fbc Falcons Šternberk B</v>
      </c>
      <c r="G18" s="44"/>
      <c r="H18" s="3"/>
      <c r="I18" s="3"/>
    </row>
    <row r="19" spans="1:9" ht="9.75" customHeight="1">
      <c r="A19" s="9" t="s">
        <v>83</v>
      </c>
      <c r="B19" s="10">
        <f t="shared" si="0"/>
        <v>3</v>
      </c>
      <c r="C19" s="39">
        <f>C18</f>
        <v>44835</v>
      </c>
      <c r="D19" s="3" t="str">
        <f>los!C13</f>
        <v>FBC Lutín</v>
      </c>
      <c r="E19" s="3" t="str">
        <f>los!C2</f>
        <v>FBC Playmakers Prostějov B</v>
      </c>
      <c r="F19" s="20" t="str">
        <f>los!C4</f>
        <v>Fbc Falcons Šternberk B</v>
      </c>
      <c r="G19" s="44"/>
      <c r="H19" s="3"/>
      <c r="I19" s="3"/>
    </row>
    <row r="20" spans="1:9" ht="9.75" customHeight="1">
      <c r="A20" s="9" t="s">
        <v>84</v>
      </c>
      <c r="B20" s="10">
        <f t="shared" si="0"/>
        <v>3</v>
      </c>
      <c r="C20" s="39">
        <f>C18</f>
        <v>44835</v>
      </c>
      <c r="D20" s="3" t="str">
        <f>los!C8</f>
        <v>Saros Olomouc</v>
      </c>
      <c r="E20" s="3" t="str">
        <f>los!C14</f>
        <v>Asper Šumperk B</v>
      </c>
      <c r="F20" s="20" t="str">
        <f>los!C4</f>
        <v>Fbc Falcons Šternberk B</v>
      </c>
      <c r="G20" s="44"/>
      <c r="H20" s="3"/>
      <c r="I20" s="3"/>
    </row>
    <row r="21" spans="1:9" ht="9.75" customHeight="1">
      <c r="A21" s="9" t="s">
        <v>85</v>
      </c>
      <c r="B21" s="10">
        <f t="shared" si="0"/>
        <v>3</v>
      </c>
      <c r="C21" s="39">
        <f>C18</f>
        <v>44835</v>
      </c>
      <c r="D21" s="3" t="str">
        <f>los!C12</f>
        <v>FBC Zeal Lipník C</v>
      </c>
      <c r="E21" s="3" t="str">
        <f>los!C13</f>
        <v>FBC Lutín</v>
      </c>
      <c r="F21" s="20" t="str">
        <f>los!C4</f>
        <v>Fbc Falcons Šternberk B</v>
      </c>
      <c r="G21" s="44"/>
      <c r="H21" s="3"/>
      <c r="I21" s="3"/>
    </row>
    <row r="22" spans="1:9" ht="9.75" customHeight="1">
      <c r="A22" s="9" t="s">
        <v>86</v>
      </c>
      <c r="B22" s="10">
        <f t="shared" si="0"/>
        <v>3</v>
      </c>
      <c r="C22" s="39">
        <f>C18</f>
        <v>44835</v>
      </c>
      <c r="D22" s="3" t="str">
        <f>los!C2</f>
        <v>FBC Playmakers Prostějov B</v>
      </c>
      <c r="E22" s="3" t="str">
        <f>los!C4</f>
        <v>Fbc Falcons Šternberk B</v>
      </c>
      <c r="F22" s="20" t="str">
        <f>los!C4</f>
        <v>Fbc Falcons Šternberk B</v>
      </c>
      <c r="G22" s="44"/>
      <c r="H22" s="3"/>
      <c r="I22" s="3"/>
    </row>
    <row r="23" spans="1:9" ht="9.75" customHeight="1">
      <c r="A23" s="13" t="s">
        <v>87</v>
      </c>
      <c r="B23" s="14">
        <f t="shared" si="0"/>
        <v>3</v>
      </c>
      <c r="C23" s="40">
        <f>C18</f>
        <v>44835</v>
      </c>
      <c r="D23" s="15" t="str">
        <f>los!C14</f>
        <v>Asper Šumperk B</v>
      </c>
      <c r="E23" s="15" t="str">
        <f>los!C12</f>
        <v>FBC Zeal Lipník C</v>
      </c>
      <c r="F23" s="25" t="str">
        <f>los!C4</f>
        <v>Fbc Falcons Šternberk B</v>
      </c>
      <c r="G23" s="44"/>
      <c r="H23" s="3"/>
      <c r="I23" s="3"/>
    </row>
    <row r="24" spans="4:9" ht="9.75" customHeight="1">
      <c r="D24" s="3"/>
      <c r="E24" s="3"/>
      <c r="F24" s="11"/>
      <c r="G24" s="44"/>
      <c r="H24" s="3"/>
      <c r="I24" s="3"/>
    </row>
    <row r="25" spans="1:9" ht="9.75" customHeight="1">
      <c r="A25" s="5" t="s">
        <v>88</v>
      </c>
      <c r="B25" s="6">
        <f aca="true" t="shared" si="1" ref="B25:B30">B10+2</f>
        <v>4</v>
      </c>
      <c r="C25" s="38">
        <f>los!G4</f>
        <v>44835</v>
      </c>
      <c r="D25" s="7" t="str">
        <f>los!C9</f>
        <v>FBC Lipník B</v>
      </c>
      <c r="E25" s="7" t="str">
        <f>los!C10</f>
        <v>IBK Bisons Přerov</v>
      </c>
      <c r="F25" s="24" t="str">
        <f>los!C10</f>
        <v>IBK Bisons Přerov</v>
      </c>
      <c r="G25" s="44"/>
      <c r="H25" s="3"/>
      <c r="I25" s="3"/>
    </row>
    <row r="26" spans="1:9" ht="9.75" customHeight="1">
      <c r="A26" s="9" t="s">
        <v>89</v>
      </c>
      <c r="B26" s="10">
        <f t="shared" si="1"/>
        <v>4</v>
      </c>
      <c r="C26" s="39">
        <f>C25</f>
        <v>44835</v>
      </c>
      <c r="D26" s="3" t="str">
        <f>los!C5</f>
        <v>TJ Sokol Kostelec na Hané - HK B</v>
      </c>
      <c r="E26" s="3" t="str">
        <f>los!C6</f>
        <v>FBC ZŠ Uničov B</v>
      </c>
      <c r="F26" s="20" t="str">
        <f>los!C10</f>
        <v>IBK Bisons Přerov</v>
      </c>
      <c r="G26" s="44"/>
      <c r="H26" s="3"/>
      <c r="I26" s="3"/>
    </row>
    <row r="27" spans="1:9" ht="9.75" customHeight="1">
      <c r="A27" s="9" t="s">
        <v>90</v>
      </c>
      <c r="B27" s="10">
        <f t="shared" si="1"/>
        <v>4</v>
      </c>
      <c r="C27" s="39">
        <f>C25</f>
        <v>44835</v>
      </c>
      <c r="D27" s="3" t="str">
        <f>los!C7</f>
        <v>FBC Mohelnice C</v>
      </c>
      <c r="E27" s="3" t="str">
        <f>los!C11</f>
        <v>Orel Jednota Troubelice</v>
      </c>
      <c r="F27" s="20" t="str">
        <f>los!C10</f>
        <v>IBK Bisons Přerov</v>
      </c>
      <c r="G27" s="44"/>
      <c r="H27" s="3"/>
      <c r="I27" s="3"/>
    </row>
    <row r="28" spans="1:9" ht="9.75" customHeight="1">
      <c r="A28" s="9" t="s">
        <v>91</v>
      </c>
      <c r="B28" s="10">
        <f t="shared" si="1"/>
        <v>4</v>
      </c>
      <c r="C28" s="39">
        <f>C25</f>
        <v>44835</v>
      </c>
      <c r="D28" s="3" t="str">
        <f>los!C6</f>
        <v>FBC ZŠ Uničov B</v>
      </c>
      <c r="E28" s="3" t="str">
        <f>los!C9</f>
        <v>FBC Lipník B</v>
      </c>
      <c r="F28" s="20" t="str">
        <f>los!C10</f>
        <v>IBK Bisons Přerov</v>
      </c>
      <c r="G28" s="44"/>
      <c r="H28" s="3"/>
      <c r="I28" s="3"/>
    </row>
    <row r="29" spans="1:9" ht="9.75" customHeight="1">
      <c r="A29" s="9" t="s">
        <v>92</v>
      </c>
      <c r="B29" s="10">
        <f t="shared" si="1"/>
        <v>4</v>
      </c>
      <c r="C29" s="39">
        <f>C25</f>
        <v>44835</v>
      </c>
      <c r="D29" s="3" t="str">
        <f>los!C10</f>
        <v>IBK Bisons Přerov</v>
      </c>
      <c r="E29" s="3" t="str">
        <f>los!C7</f>
        <v>FBC Mohelnice C</v>
      </c>
      <c r="F29" s="20" t="str">
        <f>los!C10</f>
        <v>IBK Bisons Přerov</v>
      </c>
      <c r="G29" s="44"/>
      <c r="H29" s="3"/>
      <c r="I29" s="3"/>
    </row>
    <row r="30" spans="1:9" ht="9.75" customHeight="1">
      <c r="A30" s="13" t="s">
        <v>93</v>
      </c>
      <c r="B30" s="14">
        <f t="shared" si="1"/>
        <v>4</v>
      </c>
      <c r="C30" s="40">
        <f>C25</f>
        <v>44835</v>
      </c>
      <c r="D30" s="15" t="str">
        <f>los!C11</f>
        <v>Orel Jednota Troubelice</v>
      </c>
      <c r="E30" s="15" t="str">
        <f>los!C5</f>
        <v>TJ Sokol Kostelec na Hané - HK B</v>
      </c>
      <c r="F30" s="25" t="str">
        <f>los!C10</f>
        <v>IBK Bisons Přerov</v>
      </c>
      <c r="G30" s="44"/>
      <c r="H30" s="3"/>
      <c r="I30" s="3"/>
    </row>
    <row r="31" spans="4:9" ht="9.75" customHeight="1">
      <c r="D31" s="3"/>
      <c r="E31" s="3"/>
      <c r="F31" s="11"/>
      <c r="G31" s="44"/>
      <c r="H31" s="3"/>
      <c r="I31" s="3"/>
    </row>
    <row r="32" spans="1:9" ht="9.75" customHeight="1">
      <c r="A32" s="1" t="s">
        <v>2</v>
      </c>
      <c r="B32" s="2"/>
      <c r="C32" s="37"/>
      <c r="D32" s="23" t="s">
        <v>28</v>
      </c>
      <c r="E32" s="26" t="str">
        <f>los!C9</f>
        <v>FBC Lipník B</v>
      </c>
      <c r="F32" s="19"/>
      <c r="G32" s="44"/>
      <c r="H32" s="3"/>
      <c r="I32" s="3"/>
    </row>
    <row r="33" spans="1:9" ht="9.75" customHeight="1">
      <c r="A33" s="5" t="s">
        <v>94</v>
      </c>
      <c r="B33" s="6">
        <f aca="true" t="shared" si="2" ref="B33:B38">B18+2</f>
        <v>5</v>
      </c>
      <c r="C33" s="38">
        <f>los!G5</f>
        <v>44850</v>
      </c>
      <c r="D33" s="7" t="str">
        <f>los!C8</f>
        <v>Saros Olomouc</v>
      </c>
      <c r="E33" s="7" t="str">
        <f>los!C6</f>
        <v>FBC ZŠ Uničov B</v>
      </c>
      <c r="F33" s="24" t="str">
        <f>los!C6</f>
        <v>FBC ZŠ Uničov B</v>
      </c>
      <c r="G33" s="44"/>
      <c r="H33" s="3"/>
      <c r="I33" s="3"/>
    </row>
    <row r="34" spans="1:9" ht="9.75" customHeight="1">
      <c r="A34" s="9" t="s">
        <v>95</v>
      </c>
      <c r="B34" s="10">
        <f t="shared" si="2"/>
        <v>5</v>
      </c>
      <c r="C34" s="39">
        <f>C33</f>
        <v>44850</v>
      </c>
      <c r="D34" s="3" t="str">
        <f>los!C3</f>
        <v>TJ Postřelmov B</v>
      </c>
      <c r="E34" s="3" t="str">
        <f>los!C10</f>
        <v>IBK Bisons Přerov</v>
      </c>
      <c r="F34" s="20" t="str">
        <f>los!C6</f>
        <v>FBC ZŠ Uničov B</v>
      </c>
      <c r="G34" s="44"/>
      <c r="H34" s="3"/>
      <c r="I34" s="3"/>
    </row>
    <row r="35" spans="1:9" ht="9.75" customHeight="1">
      <c r="A35" s="9" t="s">
        <v>96</v>
      </c>
      <c r="B35" s="10">
        <f t="shared" si="2"/>
        <v>5</v>
      </c>
      <c r="C35" s="39">
        <f>C33</f>
        <v>44850</v>
      </c>
      <c r="D35" s="3" t="str">
        <f>los!C7</f>
        <v>FBC Mohelnice C</v>
      </c>
      <c r="E35" s="3" t="str">
        <f>los!C13</f>
        <v>FBC Lutín</v>
      </c>
      <c r="F35" s="20" t="str">
        <f>los!C6</f>
        <v>FBC ZŠ Uničov B</v>
      </c>
      <c r="G35" s="44"/>
      <c r="H35" s="3"/>
      <c r="I35" s="3"/>
    </row>
    <row r="36" spans="1:9" ht="9.75" customHeight="1">
      <c r="A36" s="9" t="s">
        <v>97</v>
      </c>
      <c r="B36" s="10">
        <f t="shared" si="2"/>
        <v>5</v>
      </c>
      <c r="C36" s="39">
        <f>C33</f>
        <v>44850</v>
      </c>
      <c r="D36" s="3" t="str">
        <f>los!C10</f>
        <v>IBK Bisons Přerov</v>
      </c>
      <c r="E36" s="3" t="str">
        <f>los!C8</f>
        <v>Saros Olomouc</v>
      </c>
      <c r="F36" s="20" t="str">
        <f>los!C6</f>
        <v>FBC ZŠ Uničov B</v>
      </c>
      <c r="G36" s="44"/>
      <c r="H36" s="3"/>
      <c r="I36" s="3"/>
    </row>
    <row r="37" spans="1:9" ht="9.75" customHeight="1">
      <c r="A37" s="9" t="s">
        <v>98</v>
      </c>
      <c r="B37" s="10">
        <f t="shared" si="2"/>
        <v>5</v>
      </c>
      <c r="C37" s="39">
        <f>C33</f>
        <v>44850</v>
      </c>
      <c r="D37" s="3" t="str">
        <f>los!C6</f>
        <v>FBC ZŠ Uničov B</v>
      </c>
      <c r="E37" s="3" t="str">
        <f>los!C7</f>
        <v>FBC Mohelnice C</v>
      </c>
      <c r="F37" s="20" t="str">
        <f>los!C6</f>
        <v>FBC ZŠ Uničov B</v>
      </c>
      <c r="G37" s="44"/>
      <c r="H37" s="3"/>
      <c r="I37" s="3"/>
    </row>
    <row r="38" spans="1:9" ht="9.75" customHeight="1">
      <c r="A38" s="13" t="s">
        <v>99</v>
      </c>
      <c r="B38" s="14">
        <f t="shared" si="2"/>
        <v>5</v>
      </c>
      <c r="C38" s="40">
        <f>C33</f>
        <v>44850</v>
      </c>
      <c r="D38" s="15" t="str">
        <f>los!C13</f>
        <v>FBC Lutín</v>
      </c>
      <c r="E38" s="15" t="str">
        <f>los!C3</f>
        <v>TJ Postřelmov B</v>
      </c>
      <c r="F38" s="25" t="str">
        <f>los!C6</f>
        <v>FBC ZŠ Uničov B</v>
      </c>
      <c r="G38" s="44"/>
      <c r="H38" s="3"/>
      <c r="I38" s="3"/>
    </row>
    <row r="39" spans="4:9" ht="9.75" customHeight="1">
      <c r="D39" s="3"/>
      <c r="E39" s="3"/>
      <c r="F39" s="11"/>
      <c r="G39" s="44"/>
      <c r="H39" s="3"/>
      <c r="I39" s="3"/>
    </row>
    <row r="40" spans="1:9" ht="9.75" customHeight="1">
      <c r="A40" s="5" t="s">
        <v>100</v>
      </c>
      <c r="B40" s="6">
        <f aca="true" t="shared" si="3" ref="B40:B45">B25+2</f>
        <v>6</v>
      </c>
      <c r="C40" s="38">
        <f>los!G6</f>
        <v>44850</v>
      </c>
      <c r="D40" s="7" t="str">
        <f>los!C2</f>
        <v>FBC Playmakers Prostějov B</v>
      </c>
      <c r="E40" s="7" t="str">
        <f>los!C5</f>
        <v>TJ Sokol Kostelec na Hané - HK B</v>
      </c>
      <c r="F40" s="24" t="str">
        <f>los!C2</f>
        <v>FBC Playmakers Prostějov B</v>
      </c>
      <c r="G40" s="44"/>
      <c r="H40" s="3"/>
      <c r="I40" s="3"/>
    </row>
    <row r="41" spans="1:9" ht="9.75" customHeight="1">
      <c r="A41" s="9" t="s">
        <v>101</v>
      </c>
      <c r="B41" s="10">
        <f t="shared" si="3"/>
        <v>6</v>
      </c>
      <c r="C41" s="39">
        <f>C40</f>
        <v>44850</v>
      </c>
      <c r="D41" s="3" t="str">
        <f>los!C14</f>
        <v>Asper Šumperk B</v>
      </c>
      <c r="E41" s="3" t="str">
        <f>los!C11</f>
        <v>Orel Jednota Troubelice</v>
      </c>
      <c r="F41" s="20" t="str">
        <f>los!C2</f>
        <v>FBC Playmakers Prostějov B</v>
      </c>
      <c r="G41" s="44"/>
      <c r="H41" s="3"/>
      <c r="I41" s="3"/>
    </row>
    <row r="42" spans="1:9" ht="9.75" customHeight="1">
      <c r="A42" s="9" t="s">
        <v>102</v>
      </c>
      <c r="B42" s="10">
        <f t="shared" si="3"/>
        <v>6</v>
      </c>
      <c r="C42" s="39">
        <f>C40</f>
        <v>44850</v>
      </c>
      <c r="D42" s="3" t="str">
        <f>los!C4</f>
        <v>Fbc Falcons Šternberk B</v>
      </c>
      <c r="E42" s="3" t="str">
        <f>los!C12</f>
        <v>FBC Zeal Lipník C</v>
      </c>
      <c r="F42" s="20" t="str">
        <f>los!C2</f>
        <v>FBC Playmakers Prostějov B</v>
      </c>
      <c r="G42" s="44"/>
      <c r="H42" s="3"/>
      <c r="I42" s="3"/>
    </row>
    <row r="43" spans="1:9" ht="9.75" customHeight="1">
      <c r="A43" s="9" t="s">
        <v>103</v>
      </c>
      <c r="B43" s="10">
        <f t="shared" si="3"/>
        <v>6</v>
      </c>
      <c r="C43" s="39">
        <f>C40</f>
        <v>44850</v>
      </c>
      <c r="D43" s="3" t="str">
        <f>los!C5</f>
        <v>TJ Sokol Kostelec na Hané - HK B</v>
      </c>
      <c r="E43" s="3" t="str">
        <f>los!C14</f>
        <v>Asper Šumperk B</v>
      </c>
      <c r="F43" s="20" t="str">
        <f>los!C2</f>
        <v>FBC Playmakers Prostějov B</v>
      </c>
      <c r="G43" s="44"/>
      <c r="H43" s="3"/>
      <c r="I43" s="3"/>
    </row>
    <row r="44" spans="1:9" ht="9.75" customHeight="1">
      <c r="A44" s="9" t="s">
        <v>104</v>
      </c>
      <c r="B44" s="10">
        <f t="shared" si="3"/>
        <v>6</v>
      </c>
      <c r="C44" s="39">
        <f>C40</f>
        <v>44850</v>
      </c>
      <c r="D44" s="3" t="str">
        <f>los!C12</f>
        <v>FBC Zeal Lipník C</v>
      </c>
      <c r="E44" s="3" t="str">
        <f>los!C2</f>
        <v>FBC Playmakers Prostějov B</v>
      </c>
      <c r="F44" s="20" t="str">
        <f>los!C2</f>
        <v>FBC Playmakers Prostějov B</v>
      </c>
      <c r="G44" s="44"/>
      <c r="H44" s="3"/>
      <c r="I44" s="3"/>
    </row>
    <row r="45" spans="1:9" ht="9.75" customHeight="1">
      <c r="A45" s="13" t="s">
        <v>105</v>
      </c>
      <c r="B45" s="14">
        <f t="shared" si="3"/>
        <v>6</v>
      </c>
      <c r="C45" s="40">
        <f>C40</f>
        <v>44850</v>
      </c>
      <c r="D45" s="15" t="str">
        <f>los!C11</f>
        <v>Orel Jednota Troubelice</v>
      </c>
      <c r="E45" s="15" t="str">
        <f>los!C4</f>
        <v>Fbc Falcons Šternberk B</v>
      </c>
      <c r="F45" s="25" t="str">
        <f>los!C2</f>
        <v>FBC Playmakers Prostějov B</v>
      </c>
      <c r="G45" s="44"/>
      <c r="H45" s="3"/>
      <c r="I45" s="3"/>
    </row>
    <row r="46" spans="4:9" ht="9.75" customHeight="1">
      <c r="D46" s="3"/>
      <c r="E46" s="3"/>
      <c r="F46" s="11"/>
      <c r="G46" s="44"/>
      <c r="H46" s="3"/>
      <c r="I46" s="3"/>
    </row>
    <row r="47" spans="1:9" ht="9.75" customHeight="1">
      <c r="A47" s="1" t="s">
        <v>3</v>
      </c>
      <c r="B47" s="2"/>
      <c r="C47" s="37"/>
      <c r="D47" s="23" t="s">
        <v>28</v>
      </c>
      <c r="E47" s="26" t="str">
        <f>los!C6</f>
        <v>FBC ZŠ Uničov B</v>
      </c>
      <c r="F47" s="19"/>
      <c r="G47" s="44"/>
      <c r="H47" s="3"/>
      <c r="I47" s="3"/>
    </row>
    <row r="48" spans="1:9" ht="9.75" customHeight="1">
      <c r="A48" s="5" t="s">
        <v>106</v>
      </c>
      <c r="B48" s="6">
        <f aca="true" t="shared" si="4" ref="B48:B53">B33+2</f>
        <v>7</v>
      </c>
      <c r="C48" s="38">
        <f>los!G7</f>
        <v>44863</v>
      </c>
      <c r="D48" s="7" t="str">
        <f>los!C13</f>
        <v>FBC Lutín</v>
      </c>
      <c r="E48" s="7" t="str">
        <f>los!C11</f>
        <v>Orel Jednota Troubelice</v>
      </c>
      <c r="F48" s="24" t="str">
        <f>los!C11</f>
        <v>Orel Jednota Troubelice</v>
      </c>
      <c r="G48" s="44"/>
      <c r="H48" s="3"/>
      <c r="I48" s="3"/>
    </row>
    <row r="49" spans="1:9" ht="9.75" customHeight="1">
      <c r="A49" s="9" t="s">
        <v>107</v>
      </c>
      <c r="B49" s="10">
        <f t="shared" si="4"/>
        <v>7</v>
      </c>
      <c r="C49" s="39">
        <f>C48</f>
        <v>44863</v>
      </c>
      <c r="D49" s="3" t="str">
        <f>los!C4</f>
        <v>Fbc Falcons Šternberk B</v>
      </c>
      <c r="E49" s="3" t="str">
        <f>los!C10</f>
        <v>IBK Bisons Přerov</v>
      </c>
      <c r="F49" s="20" t="str">
        <f>los!C11</f>
        <v>Orel Jednota Troubelice</v>
      </c>
      <c r="G49" s="44"/>
      <c r="H49" s="3"/>
      <c r="I49" s="3"/>
    </row>
    <row r="50" spans="1:9" ht="9.75" customHeight="1">
      <c r="A50" s="9" t="s">
        <v>108</v>
      </c>
      <c r="B50" s="10">
        <f t="shared" si="4"/>
        <v>7</v>
      </c>
      <c r="C50" s="39">
        <f>C48</f>
        <v>44863</v>
      </c>
      <c r="D50" s="3" t="str">
        <f>los!C2</f>
        <v>FBC Playmakers Prostějov B</v>
      </c>
      <c r="E50" s="3" t="str">
        <f>los!C14</f>
        <v>Asper Šumperk B</v>
      </c>
      <c r="F50" s="20" t="str">
        <f>los!C11</f>
        <v>Orel Jednota Troubelice</v>
      </c>
      <c r="G50" s="44"/>
      <c r="H50" s="3"/>
      <c r="I50" s="3"/>
    </row>
    <row r="51" spans="1:9" ht="9.75" customHeight="1">
      <c r="A51" s="9" t="s">
        <v>109</v>
      </c>
      <c r="B51" s="10">
        <f t="shared" si="4"/>
        <v>7</v>
      </c>
      <c r="C51" s="39">
        <f>C48</f>
        <v>44863</v>
      </c>
      <c r="D51" s="3" t="str">
        <f>los!C10</f>
        <v>IBK Bisons Přerov</v>
      </c>
      <c r="E51" s="3" t="str">
        <f>los!C13</f>
        <v>FBC Lutín</v>
      </c>
      <c r="F51" s="20" t="str">
        <f>los!C11</f>
        <v>Orel Jednota Troubelice</v>
      </c>
      <c r="G51" s="44"/>
      <c r="H51" s="3"/>
      <c r="I51" s="3"/>
    </row>
    <row r="52" spans="1:9" ht="9.75" customHeight="1">
      <c r="A52" s="9" t="s">
        <v>110</v>
      </c>
      <c r="B52" s="10">
        <f t="shared" si="4"/>
        <v>7</v>
      </c>
      <c r="C52" s="39">
        <f>C48</f>
        <v>44863</v>
      </c>
      <c r="D52" s="3" t="str">
        <f>los!C11</f>
        <v>Orel Jednota Troubelice</v>
      </c>
      <c r="E52" s="3" t="str">
        <f>los!C2</f>
        <v>FBC Playmakers Prostějov B</v>
      </c>
      <c r="F52" s="20" t="str">
        <f>los!C11</f>
        <v>Orel Jednota Troubelice</v>
      </c>
      <c r="G52" s="44"/>
      <c r="H52" s="3"/>
      <c r="I52" s="3"/>
    </row>
    <row r="53" spans="1:9" ht="9.75" customHeight="1">
      <c r="A53" s="13" t="s">
        <v>111</v>
      </c>
      <c r="B53" s="14">
        <f t="shared" si="4"/>
        <v>7</v>
      </c>
      <c r="C53" s="40">
        <f>C48</f>
        <v>44863</v>
      </c>
      <c r="D53" s="15" t="str">
        <f>los!C14</f>
        <v>Asper Šumperk B</v>
      </c>
      <c r="E53" s="15" t="str">
        <f>los!C4</f>
        <v>Fbc Falcons Šternberk B</v>
      </c>
      <c r="F53" s="25" t="str">
        <f>los!C11</f>
        <v>Orel Jednota Troubelice</v>
      </c>
      <c r="G53" s="44"/>
      <c r="H53" s="3"/>
      <c r="I53" s="3"/>
    </row>
    <row r="54" spans="4:9" ht="9.75" customHeight="1">
      <c r="D54" s="3"/>
      <c r="E54" s="3"/>
      <c r="F54" s="11"/>
      <c r="G54" s="44"/>
      <c r="H54" s="3"/>
      <c r="I54" s="3"/>
    </row>
    <row r="55" spans="1:9" ht="9.75" customHeight="1">
      <c r="A55" s="5" t="s">
        <v>112</v>
      </c>
      <c r="B55" s="6">
        <f aca="true" t="shared" si="5" ref="B55:B60">B40+2</f>
        <v>8</v>
      </c>
      <c r="C55" s="38">
        <f>los!G8</f>
        <v>44864</v>
      </c>
      <c r="D55" s="7" t="str">
        <f>los!C8</f>
        <v>Saros Olomouc</v>
      </c>
      <c r="E55" s="7" t="str">
        <f>los!C12</f>
        <v>FBC Zeal Lipník C</v>
      </c>
      <c r="F55" s="24" t="str">
        <f>los!C8</f>
        <v>Saros Olomouc</v>
      </c>
      <c r="G55" s="44"/>
      <c r="H55" s="3"/>
      <c r="I55" s="3"/>
    </row>
    <row r="56" spans="1:9" ht="9.75" customHeight="1">
      <c r="A56" s="9" t="s">
        <v>113</v>
      </c>
      <c r="B56" s="10">
        <f t="shared" si="5"/>
        <v>8</v>
      </c>
      <c r="C56" s="39">
        <f>C55</f>
        <v>44864</v>
      </c>
      <c r="D56" s="3" t="str">
        <f>los!C3</f>
        <v>TJ Postřelmov B</v>
      </c>
      <c r="E56" s="3" t="str">
        <f>los!C9</f>
        <v>FBC Lipník B</v>
      </c>
      <c r="F56" s="20" t="str">
        <f>los!C8</f>
        <v>Saros Olomouc</v>
      </c>
      <c r="G56" s="44"/>
      <c r="H56" s="3"/>
      <c r="I56" s="3"/>
    </row>
    <row r="57" spans="1:9" ht="9.75" customHeight="1">
      <c r="A57" s="9" t="s">
        <v>114</v>
      </c>
      <c r="B57" s="10">
        <f t="shared" si="5"/>
        <v>8</v>
      </c>
      <c r="C57" s="39">
        <f>C55</f>
        <v>44864</v>
      </c>
      <c r="D57" s="3" t="str">
        <f>los!C12</f>
        <v>FBC Zeal Lipník C</v>
      </c>
      <c r="E57" s="3" t="str">
        <f>los!C7</f>
        <v>FBC Mohelnice C</v>
      </c>
      <c r="F57" s="20" t="str">
        <f>los!C8</f>
        <v>Saros Olomouc</v>
      </c>
      <c r="G57" s="44"/>
      <c r="H57" s="3"/>
      <c r="I57" s="3"/>
    </row>
    <row r="58" spans="1:9" ht="9.75" customHeight="1">
      <c r="A58" s="9" t="s">
        <v>115</v>
      </c>
      <c r="B58" s="10">
        <f t="shared" si="5"/>
        <v>8</v>
      </c>
      <c r="C58" s="39">
        <f>C55</f>
        <v>44864</v>
      </c>
      <c r="D58" s="3" t="str">
        <f>los!C5</f>
        <v>TJ Sokol Kostelec na Hané - HK B</v>
      </c>
      <c r="E58" s="3" t="str">
        <f>los!C8</f>
        <v>Saros Olomouc</v>
      </c>
      <c r="F58" s="20" t="str">
        <f>los!C8</f>
        <v>Saros Olomouc</v>
      </c>
      <c r="G58" s="44"/>
      <c r="H58" s="3"/>
      <c r="I58" s="3"/>
    </row>
    <row r="59" spans="1:9" ht="9.75" customHeight="1">
      <c r="A59" s="9" t="s">
        <v>116</v>
      </c>
      <c r="B59" s="10">
        <f t="shared" si="5"/>
        <v>8</v>
      </c>
      <c r="C59" s="39">
        <f>C55</f>
        <v>44864</v>
      </c>
      <c r="D59" s="3" t="str">
        <f>los!C7</f>
        <v>FBC Mohelnice C</v>
      </c>
      <c r="E59" s="3" t="str">
        <f>los!C3</f>
        <v>TJ Postřelmov B</v>
      </c>
      <c r="F59" s="20" t="str">
        <f>los!C8</f>
        <v>Saros Olomouc</v>
      </c>
      <c r="G59" s="44"/>
      <c r="H59" s="3"/>
      <c r="I59" s="3"/>
    </row>
    <row r="60" spans="1:9" ht="9.75" customHeight="1">
      <c r="A60" s="13" t="s">
        <v>117</v>
      </c>
      <c r="B60" s="14">
        <f t="shared" si="5"/>
        <v>8</v>
      </c>
      <c r="C60" s="40">
        <f>C55</f>
        <v>44864</v>
      </c>
      <c r="D60" s="15" t="str">
        <f>los!C9</f>
        <v>FBC Lipník B</v>
      </c>
      <c r="E60" s="15" t="str">
        <f>los!C5</f>
        <v>TJ Sokol Kostelec na Hané - HK B</v>
      </c>
      <c r="F60" s="25" t="str">
        <f>los!C8</f>
        <v>Saros Olomouc</v>
      </c>
      <c r="G60" s="44"/>
      <c r="H60" s="3"/>
      <c r="I60" s="3"/>
    </row>
    <row r="61" spans="4:9" ht="9.75" customHeight="1">
      <c r="D61" s="3"/>
      <c r="E61" s="3"/>
      <c r="F61" s="11"/>
      <c r="G61" s="44"/>
      <c r="H61" s="3"/>
      <c r="I61" s="3"/>
    </row>
    <row r="62" spans="1:9" ht="9.75" customHeight="1">
      <c r="A62" s="1" t="s">
        <v>4</v>
      </c>
      <c r="B62" s="2"/>
      <c r="C62" s="37"/>
      <c r="D62" s="23" t="s">
        <v>28</v>
      </c>
      <c r="E62" s="26" t="str">
        <f>los!C11</f>
        <v>Orel Jednota Troubelice</v>
      </c>
      <c r="F62" s="19"/>
      <c r="G62" s="44"/>
      <c r="H62" s="3"/>
      <c r="I62" s="3"/>
    </row>
    <row r="63" spans="1:9" ht="9.75" customHeight="1">
      <c r="A63" s="5" t="s">
        <v>118</v>
      </c>
      <c r="B63" s="6">
        <f aca="true" t="shared" si="6" ref="B63:B68">B48+2</f>
        <v>9</v>
      </c>
      <c r="C63" s="38">
        <f>los!G9</f>
        <v>44878</v>
      </c>
      <c r="D63" s="7" t="str">
        <f>los!C10</f>
        <v>IBK Bisons Přerov</v>
      </c>
      <c r="E63" s="7" t="str">
        <f>los!C12</f>
        <v>FBC Zeal Lipník C</v>
      </c>
      <c r="F63" s="24" t="str">
        <f>los!C9</f>
        <v>FBC Lipník B</v>
      </c>
      <c r="G63" s="44"/>
      <c r="H63" s="3"/>
      <c r="I63" s="3"/>
    </row>
    <row r="64" spans="1:9" ht="9.75" customHeight="1">
      <c r="A64" s="9" t="s">
        <v>119</v>
      </c>
      <c r="B64" s="10">
        <f t="shared" si="6"/>
        <v>9</v>
      </c>
      <c r="C64" s="39">
        <f>C63</f>
        <v>44878</v>
      </c>
      <c r="D64" s="3" t="str">
        <f>los!C9</f>
        <v>FBC Lipník B</v>
      </c>
      <c r="E64" s="3" t="str">
        <f>los!C2</f>
        <v>FBC Playmakers Prostějov B</v>
      </c>
      <c r="F64" s="20" t="str">
        <f>los!C9</f>
        <v>FBC Lipník B</v>
      </c>
      <c r="G64" s="44"/>
      <c r="H64" s="3"/>
      <c r="I64" s="3"/>
    </row>
    <row r="65" spans="1:9" ht="9.75" customHeight="1">
      <c r="A65" s="9" t="s">
        <v>120</v>
      </c>
      <c r="B65" s="10">
        <f t="shared" si="6"/>
        <v>9</v>
      </c>
      <c r="C65" s="39">
        <f>C63</f>
        <v>44878</v>
      </c>
      <c r="D65" s="3" t="str">
        <f>los!C6</f>
        <v>FBC ZŠ Uničov B</v>
      </c>
      <c r="E65" s="3" t="str">
        <f>los!C14</f>
        <v>Asper Šumperk B</v>
      </c>
      <c r="F65" s="20" t="str">
        <f>los!C9</f>
        <v>FBC Lipník B</v>
      </c>
      <c r="G65" s="44"/>
      <c r="H65" s="3"/>
      <c r="I65" s="3"/>
    </row>
    <row r="66" spans="1:9" ht="9.75" customHeight="1">
      <c r="A66" s="9" t="s">
        <v>121</v>
      </c>
      <c r="B66" s="10">
        <f t="shared" si="6"/>
        <v>9</v>
      </c>
      <c r="C66" s="39">
        <f>C63</f>
        <v>44878</v>
      </c>
      <c r="D66" s="3" t="str">
        <f>los!C2</f>
        <v>FBC Playmakers Prostějov B</v>
      </c>
      <c r="E66" s="3" t="str">
        <f>los!C10</f>
        <v>IBK Bisons Přerov</v>
      </c>
      <c r="F66" s="20" t="str">
        <f>los!C9</f>
        <v>FBC Lipník B</v>
      </c>
      <c r="G66" s="44"/>
      <c r="H66" s="3"/>
      <c r="I66" s="3"/>
    </row>
    <row r="67" spans="1:9" ht="9.75" customHeight="1">
      <c r="A67" s="9" t="s">
        <v>122</v>
      </c>
      <c r="B67" s="10">
        <f t="shared" si="6"/>
        <v>9</v>
      </c>
      <c r="C67" s="39">
        <f>C63</f>
        <v>44878</v>
      </c>
      <c r="D67" s="3" t="str">
        <f>los!C12</f>
        <v>FBC Zeal Lipník C</v>
      </c>
      <c r="E67" s="3" t="str">
        <f>los!C6</f>
        <v>FBC ZŠ Uničov B</v>
      </c>
      <c r="F67" s="20" t="str">
        <f>los!C9</f>
        <v>FBC Lipník B</v>
      </c>
      <c r="G67" s="44"/>
      <c r="H67" s="3"/>
      <c r="I67" s="3"/>
    </row>
    <row r="68" spans="1:9" ht="9.75" customHeight="1">
      <c r="A68" s="13" t="s">
        <v>123</v>
      </c>
      <c r="B68" s="14">
        <f t="shared" si="6"/>
        <v>9</v>
      </c>
      <c r="C68" s="40">
        <f>C63</f>
        <v>44878</v>
      </c>
      <c r="D68" s="15" t="str">
        <f>los!C14</f>
        <v>Asper Šumperk B</v>
      </c>
      <c r="E68" s="15" t="str">
        <f>los!C9</f>
        <v>FBC Lipník B</v>
      </c>
      <c r="F68" s="25" t="str">
        <f>los!C9</f>
        <v>FBC Lipník B</v>
      </c>
      <c r="G68" s="44"/>
      <c r="H68" s="3"/>
      <c r="I68" s="3"/>
    </row>
    <row r="69" spans="4:9" ht="9.75" customHeight="1">
      <c r="D69" s="3"/>
      <c r="E69" s="3"/>
      <c r="F69" s="11"/>
      <c r="G69" s="44"/>
      <c r="H69" s="3"/>
      <c r="I69" s="3"/>
    </row>
    <row r="70" spans="1:9" ht="9.75" customHeight="1">
      <c r="A70" s="5" t="s">
        <v>124</v>
      </c>
      <c r="B70" s="6">
        <f aca="true" t="shared" si="7" ref="B70:B75">B55+2</f>
        <v>10</v>
      </c>
      <c r="C70" s="38">
        <f>los!G10</f>
        <v>44885</v>
      </c>
      <c r="D70" s="7" t="str">
        <f>los!C5</f>
        <v>TJ Sokol Kostelec na Hané - HK B</v>
      </c>
      <c r="E70" s="7" t="str">
        <f>los!C13</f>
        <v>FBC Lutín</v>
      </c>
      <c r="F70" s="24" t="str">
        <f>los!C5</f>
        <v>TJ Sokol Kostelec na Hané - HK B</v>
      </c>
      <c r="G70" s="44"/>
      <c r="H70" s="3"/>
      <c r="I70" s="3"/>
    </row>
    <row r="71" spans="1:9" ht="9.75" customHeight="1">
      <c r="A71" s="9" t="s">
        <v>125</v>
      </c>
      <c r="B71" s="10">
        <f t="shared" si="7"/>
        <v>10</v>
      </c>
      <c r="C71" s="39">
        <f>C70</f>
        <v>44885</v>
      </c>
      <c r="D71" s="3" t="str">
        <f>los!C4</f>
        <v>Fbc Falcons Šternberk B</v>
      </c>
      <c r="E71" s="3" t="str">
        <f>los!C7</f>
        <v>FBC Mohelnice C</v>
      </c>
      <c r="F71" s="20" t="str">
        <f>los!C5</f>
        <v>TJ Sokol Kostelec na Hané - HK B</v>
      </c>
      <c r="G71" s="44"/>
      <c r="H71" s="3"/>
      <c r="I71" s="3"/>
    </row>
    <row r="72" spans="1:9" ht="9.75" customHeight="1">
      <c r="A72" s="9" t="s">
        <v>126</v>
      </c>
      <c r="B72" s="10">
        <f t="shared" si="7"/>
        <v>10</v>
      </c>
      <c r="C72" s="39">
        <f>C70</f>
        <v>44885</v>
      </c>
      <c r="D72" s="3" t="str">
        <f>los!C8</f>
        <v>Saros Olomouc</v>
      </c>
      <c r="E72" s="3" t="str">
        <f>los!C3</f>
        <v>TJ Postřelmov B</v>
      </c>
      <c r="F72" s="20" t="str">
        <f>los!C5</f>
        <v>TJ Sokol Kostelec na Hané - HK B</v>
      </c>
      <c r="G72" s="44"/>
      <c r="H72" s="3"/>
      <c r="I72" s="3"/>
    </row>
    <row r="73" spans="1:9" ht="9.75" customHeight="1">
      <c r="A73" s="9" t="s">
        <v>127</v>
      </c>
      <c r="B73" s="10">
        <f t="shared" si="7"/>
        <v>10</v>
      </c>
      <c r="C73" s="39">
        <f>C70</f>
        <v>44885</v>
      </c>
      <c r="D73" s="3" t="str">
        <f>los!C13</f>
        <v>FBC Lutín</v>
      </c>
      <c r="E73" s="3" t="str">
        <f>los!C4</f>
        <v>Fbc Falcons Šternberk B</v>
      </c>
      <c r="F73" s="20" t="str">
        <f>los!C5</f>
        <v>TJ Sokol Kostelec na Hané - HK B</v>
      </c>
      <c r="G73" s="44"/>
      <c r="H73" s="3"/>
      <c r="I73" s="3"/>
    </row>
    <row r="74" spans="1:9" ht="9.75" customHeight="1">
      <c r="A74" s="9" t="s">
        <v>128</v>
      </c>
      <c r="B74" s="10">
        <f t="shared" si="7"/>
        <v>10</v>
      </c>
      <c r="C74" s="39">
        <f>C70</f>
        <v>44885</v>
      </c>
      <c r="D74" s="3" t="str">
        <f>los!C3</f>
        <v>TJ Postřelmov B</v>
      </c>
      <c r="E74" s="3" t="str">
        <f>los!C5</f>
        <v>TJ Sokol Kostelec na Hané - HK B</v>
      </c>
      <c r="F74" s="20" t="str">
        <f>los!C5</f>
        <v>TJ Sokol Kostelec na Hané - HK B</v>
      </c>
      <c r="G74" s="44"/>
      <c r="H74" s="3"/>
      <c r="I74" s="3"/>
    </row>
    <row r="75" spans="1:9" ht="9.75" customHeight="1">
      <c r="A75" s="13" t="s">
        <v>129</v>
      </c>
      <c r="B75" s="14">
        <f t="shared" si="7"/>
        <v>10</v>
      </c>
      <c r="C75" s="40">
        <f>C70</f>
        <v>44885</v>
      </c>
      <c r="D75" s="15" t="str">
        <f>los!C7</f>
        <v>FBC Mohelnice C</v>
      </c>
      <c r="E75" s="15" t="str">
        <f>los!C8</f>
        <v>Saros Olomouc</v>
      </c>
      <c r="F75" s="25" t="str">
        <f>los!C5</f>
        <v>TJ Sokol Kostelec na Hané - HK B</v>
      </c>
      <c r="G75" s="44"/>
      <c r="H75" s="3"/>
      <c r="I75" s="3"/>
    </row>
    <row r="76" spans="4:9" ht="9.75" customHeight="1">
      <c r="D76" s="3"/>
      <c r="E76" s="3"/>
      <c r="F76" s="11"/>
      <c r="G76" s="44"/>
      <c r="H76" s="3"/>
      <c r="I76" s="3"/>
    </row>
    <row r="77" spans="1:9" ht="9.75" customHeight="1">
      <c r="A77" s="1" t="s">
        <v>5</v>
      </c>
      <c r="B77" s="2"/>
      <c r="C77" s="37"/>
      <c r="D77" s="23" t="s">
        <v>28</v>
      </c>
      <c r="E77" s="26" t="str">
        <f>los!C2</f>
        <v>FBC Playmakers Prostějov B</v>
      </c>
      <c r="F77" s="19"/>
      <c r="G77" s="44"/>
      <c r="H77" s="3"/>
      <c r="I77" s="3"/>
    </row>
    <row r="78" spans="1:9" ht="9.75" customHeight="1">
      <c r="A78" s="5" t="s">
        <v>130</v>
      </c>
      <c r="B78" s="6">
        <f aca="true" t="shared" si="8" ref="B78:B83">B63+2</f>
        <v>11</v>
      </c>
      <c r="C78" s="38">
        <f>los!G11</f>
        <v>44898</v>
      </c>
      <c r="D78" s="7" t="str">
        <f>los!C8</f>
        <v>Saros Olomouc</v>
      </c>
      <c r="E78" s="7" t="str">
        <f>los!C13</f>
        <v>FBC Lutín</v>
      </c>
      <c r="F78" s="24" t="str">
        <f>los!C13</f>
        <v>FBC Lutín</v>
      </c>
      <c r="G78" s="44"/>
      <c r="H78" s="3"/>
      <c r="I78" s="3"/>
    </row>
    <row r="79" spans="1:9" ht="9.75" customHeight="1">
      <c r="A79" s="9" t="s">
        <v>131</v>
      </c>
      <c r="B79" s="10">
        <f t="shared" si="8"/>
        <v>11</v>
      </c>
      <c r="C79" s="39">
        <f>C78</f>
        <v>44898</v>
      </c>
      <c r="D79" s="3" t="str">
        <f>los!C9</f>
        <v>FBC Lipník B</v>
      </c>
      <c r="E79" s="3" t="str">
        <f>los!C12</f>
        <v>FBC Zeal Lipník C</v>
      </c>
      <c r="F79" s="20" t="str">
        <f>los!C13</f>
        <v>FBC Lutín</v>
      </c>
      <c r="G79" s="44"/>
      <c r="H79" s="3"/>
      <c r="I79" s="3"/>
    </row>
    <row r="80" spans="1:9" ht="9.75" customHeight="1">
      <c r="A80" s="9" t="s">
        <v>132</v>
      </c>
      <c r="B80" s="10">
        <f t="shared" si="8"/>
        <v>11</v>
      </c>
      <c r="C80" s="39">
        <f>C78</f>
        <v>44898</v>
      </c>
      <c r="D80" s="3" t="str">
        <f>los!C11</f>
        <v>Orel Jednota Troubelice</v>
      </c>
      <c r="E80" s="3" t="str">
        <f>los!C8</f>
        <v>Saros Olomouc</v>
      </c>
      <c r="F80" s="20" t="str">
        <f>los!C13</f>
        <v>FBC Lutín</v>
      </c>
      <c r="G80" s="44"/>
      <c r="H80" s="3"/>
      <c r="I80" s="3"/>
    </row>
    <row r="81" spans="1:9" ht="9.75" customHeight="1">
      <c r="A81" s="9" t="s">
        <v>133</v>
      </c>
      <c r="B81" s="10">
        <f t="shared" si="8"/>
        <v>11</v>
      </c>
      <c r="C81" s="39">
        <f>C78</f>
        <v>44898</v>
      </c>
      <c r="D81" s="3" t="str">
        <f>los!C12</f>
        <v>FBC Zeal Lipník C</v>
      </c>
      <c r="E81" s="3" t="str">
        <f>los!C3</f>
        <v>TJ Postřelmov B</v>
      </c>
      <c r="F81" s="20" t="str">
        <f>los!C13</f>
        <v>FBC Lutín</v>
      </c>
      <c r="G81" s="44"/>
      <c r="H81" s="3"/>
      <c r="I81" s="3"/>
    </row>
    <row r="82" spans="1:9" ht="9.75" customHeight="1">
      <c r="A82" s="9" t="s">
        <v>134</v>
      </c>
      <c r="B82" s="10">
        <f t="shared" si="8"/>
        <v>11</v>
      </c>
      <c r="C82" s="39">
        <f>C78</f>
        <v>44898</v>
      </c>
      <c r="D82" s="3" t="str">
        <f>los!C13</f>
        <v>FBC Lutín</v>
      </c>
      <c r="E82" s="3" t="str">
        <f>los!C9</f>
        <v>FBC Lipník B</v>
      </c>
      <c r="F82" s="20" t="str">
        <f>los!C13</f>
        <v>FBC Lutín</v>
      </c>
      <c r="G82" s="44"/>
      <c r="H82" s="3"/>
      <c r="I82" s="3"/>
    </row>
    <row r="83" spans="1:9" ht="9.75" customHeight="1">
      <c r="A83" s="13" t="s">
        <v>135</v>
      </c>
      <c r="B83" s="14">
        <f t="shared" si="8"/>
        <v>11</v>
      </c>
      <c r="C83" s="40">
        <f>C78</f>
        <v>44898</v>
      </c>
      <c r="D83" s="15" t="str">
        <f>los!C3</f>
        <v>TJ Postřelmov B</v>
      </c>
      <c r="E83" s="15" t="str">
        <f>los!C11</f>
        <v>Orel Jednota Troubelice</v>
      </c>
      <c r="F83" s="25" t="str">
        <f>los!C13</f>
        <v>FBC Lutín</v>
      </c>
      <c r="G83" s="44"/>
      <c r="H83" s="3"/>
      <c r="I83" s="3"/>
    </row>
    <row r="84" spans="4:9" ht="9.75" customHeight="1">
      <c r="D84" s="3"/>
      <c r="E84" s="3"/>
      <c r="F84" s="11"/>
      <c r="G84" s="44"/>
      <c r="H84" s="3"/>
      <c r="I84" s="3"/>
    </row>
    <row r="85" spans="1:9" ht="9.75" customHeight="1">
      <c r="A85" s="5" t="s">
        <v>136</v>
      </c>
      <c r="B85" s="6">
        <f aca="true" t="shared" si="9" ref="B85:B90">B70+2</f>
        <v>12</v>
      </c>
      <c r="C85" s="38">
        <f>los!G12</f>
        <v>44899</v>
      </c>
      <c r="D85" s="7" t="str">
        <f>los!C14</f>
        <v>Asper Šumperk B</v>
      </c>
      <c r="E85" s="7" t="str">
        <f>los!C7</f>
        <v>FBC Mohelnice C</v>
      </c>
      <c r="F85" s="24" t="str">
        <f>los!C14</f>
        <v>Asper Šumperk B</v>
      </c>
      <c r="G85" s="44"/>
      <c r="H85" s="3"/>
      <c r="I85" s="3"/>
    </row>
    <row r="86" spans="1:9" ht="9.75" customHeight="1">
      <c r="A86" s="9" t="s">
        <v>137</v>
      </c>
      <c r="B86" s="10">
        <f t="shared" si="9"/>
        <v>12</v>
      </c>
      <c r="C86" s="39">
        <f>C85</f>
        <v>44899</v>
      </c>
      <c r="D86" s="3" t="str">
        <f>los!C5</f>
        <v>TJ Sokol Kostelec na Hané - HK B</v>
      </c>
      <c r="E86" s="3" t="str">
        <f>los!C10</f>
        <v>IBK Bisons Přerov</v>
      </c>
      <c r="F86" s="20" t="str">
        <f>los!C14</f>
        <v>Asper Šumperk B</v>
      </c>
      <c r="G86" s="44"/>
      <c r="H86" s="3"/>
      <c r="I86" s="3"/>
    </row>
    <row r="87" spans="1:9" ht="9.75" customHeight="1">
      <c r="A87" s="9" t="s">
        <v>138</v>
      </c>
      <c r="B87" s="10">
        <f t="shared" si="9"/>
        <v>12</v>
      </c>
      <c r="C87" s="39">
        <f>C85</f>
        <v>44899</v>
      </c>
      <c r="D87" s="3" t="str">
        <f>los!C7</f>
        <v>FBC Mohelnice C</v>
      </c>
      <c r="E87" s="3" t="str">
        <f>los!C6</f>
        <v>FBC ZŠ Uničov B</v>
      </c>
      <c r="F87" s="20" t="str">
        <f>los!C14</f>
        <v>Asper Šumperk B</v>
      </c>
      <c r="G87" s="44"/>
      <c r="H87" s="3"/>
      <c r="I87" s="3"/>
    </row>
    <row r="88" spans="1:9" ht="9.75" customHeight="1">
      <c r="A88" s="9" t="s">
        <v>139</v>
      </c>
      <c r="B88" s="10">
        <f t="shared" si="9"/>
        <v>12</v>
      </c>
      <c r="C88" s="39">
        <f>C85</f>
        <v>44899</v>
      </c>
      <c r="D88" s="3" t="str">
        <f>los!C4</f>
        <v>Fbc Falcons Šternberk B</v>
      </c>
      <c r="E88" s="3" t="str">
        <f>los!C5</f>
        <v>TJ Sokol Kostelec na Hané - HK B</v>
      </c>
      <c r="F88" s="20" t="str">
        <f>los!C14</f>
        <v>Asper Šumperk B</v>
      </c>
      <c r="G88" s="44"/>
      <c r="H88" s="3"/>
      <c r="I88" s="3"/>
    </row>
    <row r="89" spans="1:9" ht="9.75" customHeight="1">
      <c r="A89" s="9" t="s">
        <v>140</v>
      </c>
      <c r="B89" s="10">
        <f t="shared" si="9"/>
        <v>12</v>
      </c>
      <c r="C89" s="39">
        <f>C85</f>
        <v>44899</v>
      </c>
      <c r="D89" s="3" t="str">
        <f>los!C10</f>
        <v>IBK Bisons Přerov</v>
      </c>
      <c r="E89" s="3" t="str">
        <f>los!C14</f>
        <v>Asper Šumperk B</v>
      </c>
      <c r="F89" s="20" t="str">
        <f>los!C14</f>
        <v>Asper Šumperk B</v>
      </c>
      <c r="G89" s="44"/>
      <c r="H89" s="3"/>
      <c r="I89" s="3"/>
    </row>
    <row r="90" spans="1:9" ht="9.75" customHeight="1">
      <c r="A90" s="13" t="s">
        <v>141</v>
      </c>
      <c r="B90" s="14">
        <f t="shared" si="9"/>
        <v>12</v>
      </c>
      <c r="C90" s="40">
        <f>C85</f>
        <v>44899</v>
      </c>
      <c r="D90" s="15" t="str">
        <f>los!C6</f>
        <v>FBC ZŠ Uničov B</v>
      </c>
      <c r="E90" s="15" t="str">
        <f>los!C4</f>
        <v>Fbc Falcons Šternberk B</v>
      </c>
      <c r="F90" s="25" t="str">
        <f>los!C14</f>
        <v>Asper Šumperk B</v>
      </c>
      <c r="G90" s="44"/>
      <c r="H90" s="3"/>
      <c r="I90" s="3"/>
    </row>
    <row r="91" spans="4:6" ht="9.75" customHeight="1">
      <c r="D91" s="3"/>
      <c r="E91" s="3"/>
      <c r="F91" s="11"/>
    </row>
    <row r="92" spans="1:6" ht="9.75" customHeight="1">
      <c r="A92" s="1" t="s">
        <v>13</v>
      </c>
      <c r="B92" s="2"/>
      <c r="C92" s="37"/>
      <c r="D92" s="23" t="s">
        <v>28</v>
      </c>
      <c r="E92" s="26" t="str">
        <f>los!C10</f>
        <v>IBK Bisons Přerov</v>
      </c>
      <c r="F92" s="19"/>
    </row>
    <row r="93" spans="1:7" ht="9.75" customHeight="1">
      <c r="A93" s="5" t="s">
        <v>142</v>
      </c>
      <c r="B93" s="6">
        <f aca="true" t="shared" si="10" ref="B93:B98">B78+2</f>
        <v>13</v>
      </c>
      <c r="C93" s="38">
        <f>los!G13</f>
        <v>44933</v>
      </c>
      <c r="D93" s="7" t="str">
        <f>los!C6</f>
        <v>FBC ZŠ Uničov B</v>
      </c>
      <c r="E93" s="7" t="str">
        <f>los!C3</f>
        <v>TJ Postřelmov B</v>
      </c>
      <c r="F93" s="24" t="str">
        <f>los!C3</f>
        <v>TJ Postřelmov B</v>
      </c>
      <c r="G93" s="44"/>
    </row>
    <row r="94" spans="1:7" ht="9.75" customHeight="1">
      <c r="A94" s="9" t="s">
        <v>143</v>
      </c>
      <c r="B94" s="10">
        <f t="shared" si="10"/>
        <v>13</v>
      </c>
      <c r="C94" s="39">
        <f>C93</f>
        <v>44933</v>
      </c>
      <c r="D94" s="3" t="str">
        <f>los!C9</f>
        <v>FBC Lipník B</v>
      </c>
      <c r="E94" s="3" t="str">
        <f>los!C11</f>
        <v>Orel Jednota Troubelice</v>
      </c>
      <c r="F94" s="20" t="str">
        <f>los!C3</f>
        <v>TJ Postřelmov B</v>
      </c>
      <c r="G94" s="44"/>
    </row>
    <row r="95" spans="1:7" ht="9.75" customHeight="1">
      <c r="A95" s="9" t="s">
        <v>144</v>
      </c>
      <c r="B95" s="10">
        <f t="shared" si="10"/>
        <v>13</v>
      </c>
      <c r="C95" s="39">
        <f>C93</f>
        <v>44933</v>
      </c>
      <c r="D95" s="3" t="str">
        <f>los!C2</f>
        <v>FBC Playmakers Prostějov B</v>
      </c>
      <c r="E95" s="3" t="str">
        <f>los!C8</f>
        <v>Saros Olomouc</v>
      </c>
      <c r="F95" s="20" t="str">
        <f>los!C3</f>
        <v>TJ Postřelmov B</v>
      </c>
      <c r="G95" s="44"/>
    </row>
    <row r="96" spans="1:9" ht="9.75" customHeight="1">
      <c r="A96" s="9" t="s">
        <v>145</v>
      </c>
      <c r="B96" s="10">
        <f t="shared" si="10"/>
        <v>13</v>
      </c>
      <c r="C96" s="39">
        <f>C93</f>
        <v>44933</v>
      </c>
      <c r="D96" s="3" t="str">
        <f>los!C11</f>
        <v>Orel Jednota Troubelice</v>
      </c>
      <c r="E96" s="3" t="str">
        <f>los!C6</f>
        <v>FBC ZŠ Uničov B</v>
      </c>
      <c r="F96" s="20" t="str">
        <f>los!C3</f>
        <v>TJ Postřelmov B</v>
      </c>
      <c r="H96" s="3"/>
      <c r="I96" s="3"/>
    </row>
    <row r="97" spans="1:9" ht="9.75" customHeight="1">
      <c r="A97" s="9" t="s">
        <v>146</v>
      </c>
      <c r="B97" s="10">
        <f t="shared" si="10"/>
        <v>13</v>
      </c>
      <c r="C97" s="39">
        <f>C93</f>
        <v>44933</v>
      </c>
      <c r="D97" s="3" t="str">
        <f>los!C3</f>
        <v>TJ Postřelmov B</v>
      </c>
      <c r="E97" s="3" t="str">
        <f>los!C2</f>
        <v>FBC Playmakers Prostějov B</v>
      </c>
      <c r="F97" s="20" t="str">
        <f>los!C3</f>
        <v>TJ Postřelmov B</v>
      </c>
      <c r="H97" s="3"/>
      <c r="I97" s="3"/>
    </row>
    <row r="98" spans="1:9" ht="9.75" customHeight="1">
      <c r="A98" s="13" t="s">
        <v>147</v>
      </c>
      <c r="B98" s="14">
        <f t="shared" si="10"/>
        <v>13</v>
      </c>
      <c r="C98" s="40">
        <f>C93</f>
        <v>44933</v>
      </c>
      <c r="D98" s="15" t="str">
        <f>los!C8</f>
        <v>Saros Olomouc</v>
      </c>
      <c r="E98" s="15" t="str">
        <f>los!C9</f>
        <v>FBC Lipník B</v>
      </c>
      <c r="F98" s="25" t="str">
        <f>los!C3</f>
        <v>TJ Postřelmov B</v>
      </c>
      <c r="H98" s="3"/>
      <c r="I98" s="3"/>
    </row>
    <row r="99" spans="4:6" ht="9.75" customHeight="1">
      <c r="D99" s="3"/>
      <c r="E99" s="3"/>
      <c r="F99" s="11"/>
    </row>
    <row r="100" spans="4:9" ht="9.75" customHeight="1">
      <c r="D100" s="3"/>
      <c r="E100" s="3"/>
      <c r="F100" s="11"/>
      <c r="G100" s="44"/>
      <c r="H100" s="3"/>
      <c r="I100" s="3"/>
    </row>
    <row r="101" spans="1:9" ht="9.75" customHeight="1">
      <c r="A101" s="1" t="s">
        <v>14</v>
      </c>
      <c r="D101" s="23" t="s">
        <v>28</v>
      </c>
      <c r="E101" s="27" t="str">
        <f>los!C10</f>
        <v>IBK Bisons Přerov</v>
      </c>
      <c r="F101" s="2" t="s">
        <v>12</v>
      </c>
      <c r="G101" s="44"/>
      <c r="H101" s="3"/>
      <c r="I101" s="3"/>
    </row>
    <row r="102" spans="1:9" ht="9.75" customHeight="1">
      <c r="A102" s="5" t="s">
        <v>148</v>
      </c>
      <c r="B102" s="6">
        <f>B90+2</f>
        <v>14</v>
      </c>
      <c r="C102" s="38">
        <f>los!G14</f>
        <v>44933</v>
      </c>
      <c r="D102" s="7" t="str">
        <f>los!C7</f>
        <v>FBC Mohelnice C</v>
      </c>
      <c r="E102" s="7" t="str">
        <f>los!C12</f>
        <v>FBC Zeal Lipník C</v>
      </c>
      <c r="F102" s="24" t="str">
        <f>los!C7</f>
        <v>FBC Mohelnice C</v>
      </c>
      <c r="G102" s="44"/>
      <c r="H102" s="3"/>
      <c r="I102" s="3"/>
    </row>
    <row r="103" spans="1:9" ht="9.75" customHeight="1">
      <c r="A103" s="9" t="s">
        <v>149</v>
      </c>
      <c r="B103" s="10">
        <f>B86+2</f>
        <v>14</v>
      </c>
      <c r="C103" s="39">
        <f>C102</f>
        <v>44933</v>
      </c>
      <c r="D103" s="3" t="str">
        <f>los!C4</f>
        <v>Fbc Falcons Šternberk B</v>
      </c>
      <c r="E103" s="3" t="str">
        <f>los!C13</f>
        <v>FBC Lutín</v>
      </c>
      <c r="F103" s="20" t="str">
        <f>los!C7</f>
        <v>FBC Mohelnice C</v>
      </c>
      <c r="G103" s="44"/>
      <c r="H103" s="3"/>
      <c r="I103" s="3"/>
    </row>
    <row r="104" spans="1:9" ht="9.75" customHeight="1">
      <c r="A104" s="9" t="s">
        <v>150</v>
      </c>
      <c r="B104" s="10">
        <f>B87+2</f>
        <v>14</v>
      </c>
      <c r="C104" s="39">
        <f>C102</f>
        <v>44933</v>
      </c>
      <c r="D104" s="3" t="str">
        <f>los!C14</f>
        <v>Asper Šumperk B</v>
      </c>
      <c r="E104" s="3" t="str">
        <f>los!C5</f>
        <v>TJ Sokol Kostelec na Hané - HK B</v>
      </c>
      <c r="F104" s="20" t="str">
        <f>los!C7</f>
        <v>FBC Mohelnice C</v>
      </c>
      <c r="G104" s="44"/>
      <c r="H104" s="3"/>
      <c r="I104" s="3"/>
    </row>
    <row r="105" spans="1:9" ht="9.75" customHeight="1">
      <c r="A105" s="9" t="s">
        <v>151</v>
      </c>
      <c r="B105" s="10">
        <f>B88+2</f>
        <v>14</v>
      </c>
      <c r="C105" s="39">
        <f>C102</f>
        <v>44933</v>
      </c>
      <c r="D105" s="3" t="str">
        <f>los!C12</f>
        <v>FBC Zeal Lipník C</v>
      </c>
      <c r="E105" s="3" t="str">
        <f>los!C4</f>
        <v>Fbc Falcons Šternberk B</v>
      </c>
      <c r="F105" s="20" t="str">
        <f>los!C7</f>
        <v>FBC Mohelnice C</v>
      </c>
      <c r="G105" s="44"/>
      <c r="H105" s="3"/>
      <c r="I105" s="3"/>
    </row>
    <row r="106" spans="1:9" ht="9.75" customHeight="1">
      <c r="A106" s="9" t="s">
        <v>152</v>
      </c>
      <c r="B106" s="10">
        <f>B89+2</f>
        <v>14</v>
      </c>
      <c r="C106" s="39">
        <f>C102</f>
        <v>44933</v>
      </c>
      <c r="D106" s="3" t="str">
        <f>los!C5</f>
        <v>TJ Sokol Kostelec na Hané - HK B</v>
      </c>
      <c r="E106" s="3" t="str">
        <f>los!C7</f>
        <v>FBC Mohelnice C</v>
      </c>
      <c r="F106" s="20" t="str">
        <f>los!C7</f>
        <v>FBC Mohelnice C</v>
      </c>
      <c r="G106" s="44"/>
      <c r="H106" s="3"/>
      <c r="I106" s="3"/>
    </row>
    <row r="107" spans="1:9" ht="9.75" customHeight="1">
      <c r="A107" s="13" t="s">
        <v>153</v>
      </c>
      <c r="B107" s="14">
        <f>B90+2</f>
        <v>14</v>
      </c>
      <c r="C107" s="40">
        <f>C102</f>
        <v>44933</v>
      </c>
      <c r="D107" s="15" t="str">
        <f>los!C13</f>
        <v>FBC Lutín</v>
      </c>
      <c r="E107" s="15" t="str">
        <f>los!C14</f>
        <v>Asper Šumperk B</v>
      </c>
      <c r="F107" s="25" t="str">
        <f>los!C7</f>
        <v>FBC Mohelnice C</v>
      </c>
      <c r="G107" s="44"/>
      <c r="H107" s="3"/>
      <c r="I107" s="3"/>
    </row>
    <row r="108" spans="4:9" ht="9.75" customHeight="1">
      <c r="D108" s="3"/>
      <c r="E108" s="3"/>
      <c r="F108" s="11"/>
      <c r="G108" s="44"/>
      <c r="H108" s="3"/>
      <c r="I108" s="3"/>
    </row>
    <row r="109" spans="1:6" ht="9.75" customHeight="1">
      <c r="A109" s="1" t="s">
        <v>6</v>
      </c>
      <c r="B109" s="2"/>
      <c r="C109" s="37"/>
      <c r="D109" s="23" t="s">
        <v>28</v>
      </c>
      <c r="E109" s="26" t="str">
        <f>los!C7</f>
        <v>FBC Mohelnice C</v>
      </c>
      <c r="F109" s="19"/>
    </row>
    <row r="110" spans="1:6" ht="9.75" customHeight="1">
      <c r="A110" s="5" t="s">
        <v>154</v>
      </c>
      <c r="B110" s="6">
        <f aca="true" t="shared" si="11" ref="B110:B115">B93+2</f>
        <v>15</v>
      </c>
      <c r="C110" s="38">
        <f>los!G15</f>
        <v>44954</v>
      </c>
      <c r="D110" s="7" t="str">
        <f>los!C2</f>
        <v>FBC Playmakers Prostějov B</v>
      </c>
      <c r="E110" s="7" t="str">
        <f>los!C6</f>
        <v>FBC ZŠ Uničov B</v>
      </c>
      <c r="F110" s="24" t="str">
        <f>los!C2</f>
        <v>FBC Playmakers Prostějov B</v>
      </c>
    </row>
    <row r="111" spans="1:6" ht="9.75" customHeight="1">
      <c r="A111" s="9" t="s">
        <v>155</v>
      </c>
      <c r="B111" s="10">
        <f t="shared" si="11"/>
        <v>15</v>
      </c>
      <c r="C111" s="39">
        <f>C110</f>
        <v>44954</v>
      </c>
      <c r="D111" s="3" t="str">
        <f>los!C3</f>
        <v>TJ Postřelmov B</v>
      </c>
      <c r="E111" s="3" t="str">
        <f>los!C14</f>
        <v>Asper Šumperk B</v>
      </c>
      <c r="F111" s="20" t="str">
        <f>los!C2</f>
        <v>FBC Playmakers Prostějov B</v>
      </c>
    </row>
    <row r="112" spans="1:6" ht="9.75" customHeight="1">
      <c r="A112" s="9" t="s">
        <v>156</v>
      </c>
      <c r="B112" s="10">
        <f t="shared" si="11"/>
        <v>15</v>
      </c>
      <c r="C112" s="39">
        <f>C110</f>
        <v>44954</v>
      </c>
      <c r="D112" s="3" t="str">
        <f>los!C12</f>
        <v>FBC Zeal Lipník C</v>
      </c>
      <c r="E112" s="3" t="str">
        <f>los!C5</f>
        <v>TJ Sokol Kostelec na Hané - HK B</v>
      </c>
      <c r="F112" s="20" t="str">
        <f>los!C2</f>
        <v>FBC Playmakers Prostějov B</v>
      </c>
    </row>
    <row r="113" spans="1:9" ht="9.75" customHeight="1">
      <c r="A113" s="9" t="s">
        <v>157</v>
      </c>
      <c r="B113" s="10">
        <f t="shared" si="11"/>
        <v>15</v>
      </c>
      <c r="C113" s="39">
        <f>C110</f>
        <v>44954</v>
      </c>
      <c r="D113" s="3" t="str">
        <f>los!C14</f>
        <v>Asper Šumperk B</v>
      </c>
      <c r="E113" s="3" t="str">
        <f>los!C2</f>
        <v>FBC Playmakers Prostějov B</v>
      </c>
      <c r="F113" s="20" t="str">
        <f>los!C2</f>
        <v>FBC Playmakers Prostějov B</v>
      </c>
      <c r="G113" s="44"/>
      <c r="H113" s="3"/>
      <c r="I113" s="3"/>
    </row>
    <row r="114" spans="1:9" ht="9.75" customHeight="1">
      <c r="A114" s="9" t="s">
        <v>158</v>
      </c>
      <c r="B114" s="10">
        <f t="shared" si="11"/>
        <v>15</v>
      </c>
      <c r="C114" s="39">
        <f>C110</f>
        <v>44954</v>
      </c>
      <c r="D114" s="3" t="str">
        <f>los!C6</f>
        <v>FBC ZŠ Uničov B</v>
      </c>
      <c r="E114" s="3" t="str">
        <f>los!C12</f>
        <v>FBC Zeal Lipník C</v>
      </c>
      <c r="F114" s="20" t="str">
        <f>los!C2</f>
        <v>FBC Playmakers Prostějov B</v>
      </c>
      <c r="G114" s="44"/>
      <c r="H114" s="3"/>
      <c r="I114" s="3"/>
    </row>
    <row r="115" spans="1:9" ht="9.75" customHeight="1">
      <c r="A115" s="13" t="s">
        <v>159</v>
      </c>
      <c r="B115" s="14">
        <f t="shared" si="11"/>
        <v>15</v>
      </c>
      <c r="C115" s="40">
        <f>C110</f>
        <v>44954</v>
      </c>
      <c r="D115" s="15" t="str">
        <f>los!C5</f>
        <v>TJ Sokol Kostelec na Hané - HK B</v>
      </c>
      <c r="E115" s="15" t="str">
        <f>los!C3</f>
        <v>TJ Postřelmov B</v>
      </c>
      <c r="F115" s="25" t="str">
        <f>los!C2</f>
        <v>FBC Playmakers Prostějov B</v>
      </c>
      <c r="G115" s="44"/>
      <c r="H115" s="3"/>
      <c r="I115" s="3"/>
    </row>
    <row r="116" spans="3:6" ht="9.75" customHeight="1">
      <c r="C116" s="41"/>
      <c r="D116" s="3"/>
      <c r="E116" s="3"/>
      <c r="F116" s="11"/>
    </row>
    <row r="117" spans="1:9" ht="9.75" customHeight="1">
      <c r="A117" s="5" t="s">
        <v>160</v>
      </c>
      <c r="B117" s="6">
        <v>16</v>
      </c>
      <c r="C117" s="38">
        <f>los!G16</f>
        <v>44955</v>
      </c>
      <c r="D117" s="7" t="str">
        <f>los!C13</f>
        <v>FBC Lutín</v>
      </c>
      <c r="E117" s="7" t="str">
        <f>los!C8</f>
        <v>Saros Olomouc</v>
      </c>
      <c r="F117" s="24" t="str">
        <f>los!C8</f>
        <v>Saros Olomouc</v>
      </c>
      <c r="G117" s="44"/>
      <c r="H117" s="3"/>
      <c r="I117" s="3"/>
    </row>
    <row r="118" spans="1:9" ht="9.75" customHeight="1">
      <c r="A118" s="9" t="s">
        <v>161</v>
      </c>
      <c r="B118" s="10">
        <f>B103+2</f>
        <v>16</v>
      </c>
      <c r="C118" s="39">
        <f>C117</f>
        <v>44955</v>
      </c>
      <c r="D118" s="3" t="str">
        <f>los!C4</f>
        <v>Fbc Falcons Šternberk B</v>
      </c>
      <c r="E118" s="3" t="str">
        <f>los!C9</f>
        <v>FBC Lipník B</v>
      </c>
      <c r="F118" s="20" t="str">
        <f>los!C8</f>
        <v>Saros Olomouc</v>
      </c>
      <c r="G118" s="44"/>
      <c r="H118" s="3"/>
      <c r="I118" s="3"/>
    </row>
    <row r="119" spans="1:9" ht="9.75" customHeight="1">
      <c r="A119" s="9" t="s">
        <v>162</v>
      </c>
      <c r="B119" s="10">
        <f>B104+2</f>
        <v>16</v>
      </c>
      <c r="C119" s="39">
        <f>C117</f>
        <v>44955</v>
      </c>
      <c r="D119" s="3" t="str">
        <f>los!C11</f>
        <v>Orel Jednota Troubelice</v>
      </c>
      <c r="E119" s="3" t="str">
        <f>los!C13</f>
        <v>FBC Lutín</v>
      </c>
      <c r="F119" s="20" t="str">
        <f>los!C8</f>
        <v>Saros Olomouc</v>
      </c>
      <c r="G119" s="44"/>
      <c r="H119" s="3"/>
      <c r="I119" s="3"/>
    </row>
    <row r="120" spans="1:9" ht="9.75" customHeight="1">
      <c r="A120" s="9" t="s">
        <v>163</v>
      </c>
      <c r="B120" s="10">
        <f>B105+2</f>
        <v>16</v>
      </c>
      <c r="C120" s="39">
        <f>C117</f>
        <v>44955</v>
      </c>
      <c r="D120" s="3" t="str">
        <f>los!C8</f>
        <v>Saros Olomouc</v>
      </c>
      <c r="E120" s="3" t="str">
        <f>los!C10</f>
        <v>IBK Bisons Přerov</v>
      </c>
      <c r="F120" s="20" t="str">
        <f>los!C8</f>
        <v>Saros Olomouc</v>
      </c>
      <c r="G120" s="44"/>
      <c r="H120" s="3"/>
      <c r="I120" s="3"/>
    </row>
    <row r="121" spans="1:9" ht="9.75" customHeight="1">
      <c r="A121" s="9" t="s">
        <v>164</v>
      </c>
      <c r="B121" s="10">
        <f>B106+2</f>
        <v>16</v>
      </c>
      <c r="C121" s="39">
        <f>C117</f>
        <v>44955</v>
      </c>
      <c r="D121" s="3" t="str">
        <f>los!C11</f>
        <v>Orel Jednota Troubelice</v>
      </c>
      <c r="E121" s="3" t="str">
        <f>los!C9</f>
        <v>FBC Lipník B</v>
      </c>
      <c r="F121" s="20" t="str">
        <f>los!C8</f>
        <v>Saros Olomouc</v>
      </c>
      <c r="G121" s="44"/>
      <c r="H121" s="3"/>
      <c r="I121" s="3"/>
    </row>
    <row r="122" spans="1:9" ht="9.75" customHeight="1">
      <c r="A122" s="13" t="s">
        <v>165</v>
      </c>
      <c r="B122" s="14">
        <f>B107+2</f>
        <v>16</v>
      </c>
      <c r="C122" s="40">
        <f>C117</f>
        <v>44955</v>
      </c>
      <c r="D122" s="15" t="str">
        <f>los!C10</f>
        <v>IBK Bisons Přerov</v>
      </c>
      <c r="E122" s="15" t="str">
        <f>los!C4</f>
        <v>Fbc Falcons Šternberk B</v>
      </c>
      <c r="F122" s="25" t="str">
        <f>los!C8</f>
        <v>Saros Olomouc</v>
      </c>
      <c r="G122" s="44"/>
      <c r="H122" s="3"/>
      <c r="I122" s="3"/>
    </row>
    <row r="123" spans="4:6" ht="9.75" customHeight="1">
      <c r="D123" s="3"/>
      <c r="E123" s="3"/>
      <c r="F123" s="11"/>
    </row>
    <row r="124" spans="1:6" ht="9.75" customHeight="1">
      <c r="A124" s="1" t="s">
        <v>7</v>
      </c>
      <c r="D124" s="23" t="s">
        <v>28</v>
      </c>
      <c r="E124" s="26" t="str">
        <f>los!C8</f>
        <v>Saros Olomouc</v>
      </c>
      <c r="F124" s="19"/>
    </row>
    <row r="125" spans="1:6" ht="9.75" customHeight="1">
      <c r="A125" s="5" t="s">
        <v>166</v>
      </c>
      <c r="B125" s="6">
        <f aca="true" t="shared" si="12" ref="B125:B130">B110+2</f>
        <v>17</v>
      </c>
      <c r="C125" s="38">
        <f>los!G17</f>
        <v>44968</v>
      </c>
      <c r="D125" s="7" t="str">
        <f>los!C12</f>
        <v>FBC Zeal Lipník C</v>
      </c>
      <c r="E125" s="7" t="str">
        <f>los!C14</f>
        <v>Asper Šumperk B</v>
      </c>
      <c r="F125" s="8" t="str">
        <f>los!C12</f>
        <v>FBC Zeal Lipník C</v>
      </c>
    </row>
    <row r="126" spans="1:6" ht="9.75" customHeight="1">
      <c r="A126" s="9" t="s">
        <v>167</v>
      </c>
      <c r="B126" s="10">
        <f t="shared" si="12"/>
        <v>17</v>
      </c>
      <c r="C126" s="39">
        <f>C125</f>
        <v>44968</v>
      </c>
      <c r="D126" s="3" t="str">
        <f>los!C5</f>
        <v>TJ Sokol Kostelec na Hané - HK B</v>
      </c>
      <c r="E126" s="3" t="str">
        <f>los!C11</f>
        <v>Orel Jednota Troubelice</v>
      </c>
      <c r="F126" s="12" t="str">
        <f>los!C12</f>
        <v>FBC Zeal Lipník C</v>
      </c>
    </row>
    <row r="127" spans="1:6" ht="9.75" customHeight="1">
      <c r="A127" s="9" t="s">
        <v>168</v>
      </c>
      <c r="B127" s="10">
        <f t="shared" si="12"/>
        <v>17</v>
      </c>
      <c r="C127" s="39">
        <f>C125</f>
        <v>44968</v>
      </c>
      <c r="D127" s="18" t="str">
        <f>los!C6</f>
        <v>FBC ZŠ Uničov B</v>
      </c>
      <c r="E127" s="11" t="str">
        <f>los!C10</f>
        <v>IBK Bisons Přerov</v>
      </c>
      <c r="F127" s="12" t="str">
        <f>los!C12</f>
        <v>FBC Zeal Lipník C</v>
      </c>
    </row>
    <row r="128" spans="1:6" ht="9.75" customHeight="1">
      <c r="A128" s="9" t="s">
        <v>169</v>
      </c>
      <c r="B128" s="10">
        <f t="shared" si="12"/>
        <v>17</v>
      </c>
      <c r="C128" s="39">
        <f>C125</f>
        <v>44968</v>
      </c>
      <c r="D128" s="21" t="str">
        <f>los!C11</f>
        <v>Orel Jednota Troubelice</v>
      </c>
      <c r="E128" s="11" t="str">
        <f>los!C12</f>
        <v>FBC Zeal Lipník C</v>
      </c>
      <c r="F128" s="12" t="str">
        <f>los!C12</f>
        <v>FBC Zeal Lipník C</v>
      </c>
    </row>
    <row r="129" spans="1:6" ht="9.75" customHeight="1">
      <c r="A129" s="9" t="s">
        <v>170</v>
      </c>
      <c r="B129" s="10">
        <f t="shared" si="12"/>
        <v>17</v>
      </c>
      <c r="C129" s="39">
        <f>C125</f>
        <v>44968</v>
      </c>
      <c r="D129" s="3" t="str">
        <f>los!C14</f>
        <v>Asper Šumperk B</v>
      </c>
      <c r="E129" s="3" t="str">
        <f>los!C6</f>
        <v>FBC ZŠ Uničov B</v>
      </c>
      <c r="F129" s="12" t="str">
        <f>los!C12</f>
        <v>FBC Zeal Lipník C</v>
      </c>
    </row>
    <row r="130" spans="1:6" ht="9.75" customHeight="1">
      <c r="A130" s="13" t="s">
        <v>171</v>
      </c>
      <c r="B130" s="14">
        <f t="shared" si="12"/>
        <v>17</v>
      </c>
      <c r="C130" s="40">
        <f>C125</f>
        <v>44968</v>
      </c>
      <c r="D130" s="15" t="str">
        <f>los!C10</f>
        <v>IBK Bisons Přerov</v>
      </c>
      <c r="E130" s="15" t="str">
        <f>los!C5</f>
        <v>TJ Sokol Kostelec na Hané - HK B</v>
      </c>
      <c r="F130" s="16" t="str">
        <f>los!C12</f>
        <v>FBC Zeal Lipník C</v>
      </c>
    </row>
    <row r="131" spans="3:6" ht="9.75" customHeight="1">
      <c r="C131" s="41"/>
      <c r="D131" s="3"/>
      <c r="E131" s="3"/>
      <c r="F131" s="11"/>
    </row>
    <row r="132" spans="1:6" ht="9.75" customHeight="1">
      <c r="A132" s="5" t="s">
        <v>172</v>
      </c>
      <c r="B132" s="6">
        <f aca="true" t="shared" si="13" ref="B132:B137">B117+2</f>
        <v>18</v>
      </c>
      <c r="C132" s="38">
        <f>los!G18</f>
        <v>44969</v>
      </c>
      <c r="D132" s="7" t="str">
        <f>los!C7</f>
        <v>FBC Mohelnice C</v>
      </c>
      <c r="E132" s="7" t="str">
        <f>los!C4</f>
        <v>Fbc Falcons Šternberk B</v>
      </c>
      <c r="F132" s="8" t="str">
        <f>los!C4</f>
        <v>Fbc Falcons Šternberk B</v>
      </c>
    </row>
    <row r="133" spans="1:6" ht="9.75" customHeight="1">
      <c r="A133" s="9" t="s">
        <v>173</v>
      </c>
      <c r="B133" s="10">
        <f t="shared" si="13"/>
        <v>18</v>
      </c>
      <c r="C133" s="39">
        <f>C132</f>
        <v>44969</v>
      </c>
      <c r="D133" s="3" t="str">
        <f>los!C2</f>
        <v>FBC Playmakers Prostějov B</v>
      </c>
      <c r="E133" s="3" t="str">
        <f>los!C9</f>
        <v>FBC Lipník B</v>
      </c>
      <c r="F133" s="12" t="str">
        <f>los!C4</f>
        <v>Fbc Falcons Šternberk B</v>
      </c>
    </row>
    <row r="134" spans="1:6" ht="9.75" customHeight="1">
      <c r="A134" s="9" t="s">
        <v>174</v>
      </c>
      <c r="B134" s="10">
        <f t="shared" si="13"/>
        <v>18</v>
      </c>
      <c r="C134" s="39">
        <f>C132</f>
        <v>44969</v>
      </c>
      <c r="D134" s="3" t="str">
        <f>los!C13</f>
        <v>FBC Lutín</v>
      </c>
      <c r="E134" s="3" t="str">
        <f>los!C7</f>
        <v>FBC Mohelnice C</v>
      </c>
      <c r="F134" s="12" t="str">
        <f>los!C4</f>
        <v>Fbc Falcons Šternberk B</v>
      </c>
    </row>
    <row r="135" spans="1:6" ht="9.75" customHeight="1">
      <c r="A135" s="9" t="s">
        <v>175</v>
      </c>
      <c r="B135" s="10">
        <f t="shared" si="13"/>
        <v>18</v>
      </c>
      <c r="C135" s="39">
        <f>C132</f>
        <v>44969</v>
      </c>
      <c r="D135" s="3" t="str">
        <f>los!C9</f>
        <v>FBC Lipník B</v>
      </c>
      <c r="E135" s="3" t="str">
        <f>los!C3</f>
        <v>TJ Postřelmov B</v>
      </c>
      <c r="F135" s="12" t="str">
        <f>los!C4</f>
        <v>Fbc Falcons Šternberk B</v>
      </c>
    </row>
    <row r="136" spans="1:6" ht="9.75" customHeight="1">
      <c r="A136" s="9" t="s">
        <v>176</v>
      </c>
      <c r="B136" s="10">
        <f t="shared" si="13"/>
        <v>18</v>
      </c>
      <c r="C136" s="39">
        <f>C132</f>
        <v>44969</v>
      </c>
      <c r="D136" s="3" t="str">
        <f>los!C4</f>
        <v>Fbc Falcons Šternberk B</v>
      </c>
      <c r="E136" s="3" t="str">
        <f>los!C2</f>
        <v>FBC Playmakers Prostějov B</v>
      </c>
      <c r="F136" s="12" t="str">
        <f>los!C4</f>
        <v>Fbc Falcons Šternberk B</v>
      </c>
    </row>
    <row r="137" spans="1:6" ht="9.75" customHeight="1">
      <c r="A137" s="13" t="s">
        <v>177</v>
      </c>
      <c r="B137" s="14">
        <f t="shared" si="13"/>
        <v>18</v>
      </c>
      <c r="C137" s="40">
        <f>C132</f>
        <v>44969</v>
      </c>
      <c r="D137" s="15" t="str">
        <f>los!C3</f>
        <v>TJ Postřelmov B</v>
      </c>
      <c r="E137" s="15" t="str">
        <f>los!C13</f>
        <v>FBC Lutín</v>
      </c>
      <c r="F137" s="16" t="str">
        <f>los!C4</f>
        <v>Fbc Falcons Šternberk B</v>
      </c>
    </row>
    <row r="138" spans="4:6" ht="9.75" customHeight="1">
      <c r="D138" s="3"/>
      <c r="E138" s="3"/>
      <c r="F138" s="11"/>
    </row>
    <row r="139" spans="1:6" ht="9.75" customHeight="1">
      <c r="A139" s="1" t="s">
        <v>8</v>
      </c>
      <c r="D139" s="23" t="s">
        <v>28</v>
      </c>
      <c r="E139" s="26" t="str">
        <f>los!C13</f>
        <v>FBC Lutín</v>
      </c>
      <c r="F139" s="19"/>
    </row>
    <row r="140" spans="1:6" ht="9.75" customHeight="1">
      <c r="A140" s="5" t="s">
        <v>178</v>
      </c>
      <c r="B140" s="6">
        <f aca="true" t="shared" si="14" ref="B140:B145">B125+2</f>
        <v>19</v>
      </c>
      <c r="C140" s="38">
        <f>los!G19</f>
        <v>44982</v>
      </c>
      <c r="D140" s="7" t="str">
        <f>los!C11</f>
        <v>Orel Jednota Troubelice</v>
      </c>
      <c r="E140" s="7" t="str">
        <f>los!C14</f>
        <v>Asper Šumperk B</v>
      </c>
      <c r="F140" s="8" t="str">
        <f>los!C11</f>
        <v>Orel Jednota Troubelice</v>
      </c>
    </row>
    <row r="141" spans="1:6" ht="9.75" customHeight="1">
      <c r="A141" s="9" t="s">
        <v>179</v>
      </c>
      <c r="B141" s="10">
        <f t="shared" si="14"/>
        <v>19</v>
      </c>
      <c r="C141" s="39">
        <f>C140</f>
        <v>44982</v>
      </c>
      <c r="D141" s="3" t="str">
        <f>los!C4</f>
        <v>Fbc Falcons Šternberk B</v>
      </c>
      <c r="E141" s="3" t="str">
        <f>los!C6</f>
        <v>FBC ZŠ Uničov B</v>
      </c>
      <c r="F141" s="12" t="str">
        <f>los!C11</f>
        <v>Orel Jednota Troubelice</v>
      </c>
    </row>
    <row r="142" spans="1:6" ht="9.75" customHeight="1">
      <c r="A142" s="9" t="s">
        <v>180</v>
      </c>
      <c r="B142" s="10">
        <f t="shared" si="14"/>
        <v>19</v>
      </c>
      <c r="C142" s="39">
        <f>C140</f>
        <v>44982</v>
      </c>
      <c r="D142" s="18" t="str">
        <f>los!C8</f>
        <v>Saros Olomouc</v>
      </c>
      <c r="E142" s="11" t="str">
        <f>los!C5</f>
        <v>TJ Sokol Kostelec na Hané - HK B</v>
      </c>
      <c r="F142" s="12" t="str">
        <f>los!C11</f>
        <v>Orel Jednota Troubelice</v>
      </c>
    </row>
    <row r="143" spans="1:6" ht="9.75" customHeight="1">
      <c r="A143" s="9" t="s">
        <v>181</v>
      </c>
      <c r="B143" s="10">
        <f t="shared" si="14"/>
        <v>19</v>
      </c>
      <c r="C143" s="39">
        <f>C140</f>
        <v>44982</v>
      </c>
      <c r="D143" s="21" t="str">
        <f>los!C6</f>
        <v>FBC ZŠ Uničov B</v>
      </c>
      <c r="E143" s="11" t="str">
        <f>los!C11</f>
        <v>Orel Jednota Troubelice</v>
      </c>
      <c r="F143" s="12" t="str">
        <f>los!C11</f>
        <v>Orel Jednota Troubelice</v>
      </c>
    </row>
    <row r="144" spans="1:6" ht="9.75" customHeight="1">
      <c r="A144" s="9" t="s">
        <v>182</v>
      </c>
      <c r="B144" s="10">
        <f t="shared" si="14"/>
        <v>19</v>
      </c>
      <c r="C144" s="39">
        <f>C140</f>
        <v>44982</v>
      </c>
      <c r="D144" s="3" t="str">
        <f>los!C5</f>
        <v>TJ Sokol Kostelec na Hané - HK B</v>
      </c>
      <c r="E144" s="3" t="str">
        <f>los!C4</f>
        <v>Fbc Falcons Šternberk B</v>
      </c>
      <c r="F144" s="12" t="str">
        <f>los!C11</f>
        <v>Orel Jednota Troubelice</v>
      </c>
    </row>
    <row r="145" spans="1:6" ht="9.75" customHeight="1">
      <c r="A145" s="13" t="s">
        <v>183</v>
      </c>
      <c r="B145" s="14">
        <f t="shared" si="14"/>
        <v>19</v>
      </c>
      <c r="C145" s="40">
        <f>C140</f>
        <v>44982</v>
      </c>
      <c r="D145" s="15" t="str">
        <f>los!C14</f>
        <v>Asper Šumperk B</v>
      </c>
      <c r="E145" s="15" t="str">
        <f>los!C8</f>
        <v>Saros Olomouc</v>
      </c>
      <c r="F145" s="16" t="str">
        <f>los!C11</f>
        <v>Orel Jednota Troubelice</v>
      </c>
    </row>
    <row r="146" spans="4:6" ht="9.75" customHeight="1">
      <c r="D146" s="3"/>
      <c r="E146" s="3"/>
      <c r="F146" s="11"/>
    </row>
    <row r="147" spans="1:6" ht="9.75" customHeight="1">
      <c r="A147" s="5" t="s">
        <v>184</v>
      </c>
      <c r="B147" s="6">
        <f aca="true" t="shared" si="15" ref="B147:B152">B132+2</f>
        <v>20</v>
      </c>
      <c r="C147" s="38">
        <f>los!G20</f>
        <v>44983</v>
      </c>
      <c r="D147" s="7" t="str">
        <f>los!C10</f>
        <v>IBK Bisons Přerov</v>
      </c>
      <c r="E147" s="7" t="str">
        <f>los!C9</f>
        <v>FBC Lipník B</v>
      </c>
      <c r="F147" s="8" t="str">
        <f>los!C10</f>
        <v>IBK Bisons Přerov</v>
      </c>
    </row>
    <row r="148" spans="1:6" ht="9.75" customHeight="1">
      <c r="A148" s="9" t="s">
        <v>185</v>
      </c>
      <c r="B148" s="10">
        <f t="shared" si="15"/>
        <v>20</v>
      </c>
      <c r="C148" s="39">
        <f>C147</f>
        <v>44983</v>
      </c>
      <c r="D148" s="3" t="str">
        <f>los!C3</f>
        <v>TJ Postřelmov B</v>
      </c>
      <c r="E148" s="3" t="str">
        <f>los!C7</f>
        <v>FBC Mohelnice C</v>
      </c>
      <c r="F148" s="12" t="str">
        <f>los!C10</f>
        <v>IBK Bisons Přerov</v>
      </c>
    </row>
    <row r="149" spans="1:6" ht="9.75" customHeight="1">
      <c r="A149" s="9" t="s">
        <v>186</v>
      </c>
      <c r="B149" s="10">
        <f t="shared" si="15"/>
        <v>20</v>
      </c>
      <c r="C149" s="39">
        <f>C147</f>
        <v>44983</v>
      </c>
      <c r="D149" s="3" t="str">
        <f>los!C12</f>
        <v>FBC Zeal Lipník C</v>
      </c>
      <c r="E149" s="3" t="str">
        <f>los!C9</f>
        <v>FBC Lipník B</v>
      </c>
      <c r="F149" s="12" t="str">
        <f>los!C10</f>
        <v>IBK Bisons Přerov</v>
      </c>
    </row>
    <row r="150" spans="1:6" ht="9.75" customHeight="1">
      <c r="A150" s="9" t="s">
        <v>187</v>
      </c>
      <c r="B150" s="10">
        <f t="shared" si="15"/>
        <v>20</v>
      </c>
      <c r="C150" s="39">
        <f>C147</f>
        <v>44983</v>
      </c>
      <c r="D150" s="3" t="str">
        <f>los!C7</f>
        <v>FBC Mohelnice C</v>
      </c>
      <c r="E150" s="3" t="str">
        <f>los!C2</f>
        <v>FBC Playmakers Prostějov B</v>
      </c>
      <c r="F150" s="12" t="str">
        <f>los!C10</f>
        <v>IBK Bisons Přerov</v>
      </c>
    </row>
    <row r="151" spans="1:6" ht="9.75" customHeight="1">
      <c r="A151" s="9" t="s">
        <v>188</v>
      </c>
      <c r="B151" s="10">
        <f t="shared" si="15"/>
        <v>20</v>
      </c>
      <c r="C151" s="39">
        <f>C147</f>
        <v>44983</v>
      </c>
      <c r="D151" s="3" t="str">
        <f>los!C10</f>
        <v>IBK Bisons Přerov</v>
      </c>
      <c r="E151" s="3" t="str">
        <f>los!C3</f>
        <v>TJ Postřelmov B</v>
      </c>
      <c r="F151" s="12" t="str">
        <f>los!C10</f>
        <v>IBK Bisons Přerov</v>
      </c>
    </row>
    <row r="152" spans="1:6" ht="9.75" customHeight="1">
      <c r="A152" s="13" t="s">
        <v>189</v>
      </c>
      <c r="B152" s="14">
        <f t="shared" si="15"/>
        <v>20</v>
      </c>
      <c r="C152" s="40">
        <f>C147</f>
        <v>44983</v>
      </c>
      <c r="D152" s="15" t="str">
        <f>los!C2</f>
        <v>FBC Playmakers Prostějov B</v>
      </c>
      <c r="E152" s="15" t="str">
        <f>los!C12</f>
        <v>FBC Zeal Lipník C</v>
      </c>
      <c r="F152" s="16" t="str">
        <f>los!C10</f>
        <v>IBK Bisons Přerov</v>
      </c>
    </row>
    <row r="153" spans="4:6" ht="9.75" customHeight="1">
      <c r="D153" s="3"/>
      <c r="E153" s="3"/>
      <c r="F153" s="11"/>
    </row>
    <row r="154" spans="1:6" ht="9.75" customHeight="1">
      <c r="A154" s="1" t="s">
        <v>9</v>
      </c>
      <c r="D154" s="23" t="s">
        <v>28</v>
      </c>
      <c r="E154" s="26" t="str">
        <f>los!C5</f>
        <v>TJ Sokol Kostelec na Hané - HK B</v>
      </c>
      <c r="F154" s="19"/>
    </row>
    <row r="155" spans="1:6" ht="9.75" customHeight="1">
      <c r="A155" s="5" t="s">
        <v>190</v>
      </c>
      <c r="B155" s="6">
        <f aca="true" t="shared" si="16" ref="B155:B160">B140+2</f>
        <v>21</v>
      </c>
      <c r="C155" s="38">
        <f>los!G21</f>
        <v>45004</v>
      </c>
      <c r="D155" s="7" t="str">
        <f>los!C6</f>
        <v>FBC ZŠ Uničov B</v>
      </c>
      <c r="E155" s="7" t="str">
        <f>los!C8</f>
        <v>Saros Olomouc</v>
      </c>
      <c r="F155" s="8" t="str">
        <f>los!C6</f>
        <v>FBC ZŠ Uničov B</v>
      </c>
    </row>
    <row r="156" spans="1:6" ht="9.75" customHeight="1">
      <c r="A156" s="9" t="s">
        <v>191</v>
      </c>
      <c r="B156" s="10">
        <f t="shared" si="16"/>
        <v>21</v>
      </c>
      <c r="C156" s="39">
        <f>C155</f>
        <v>45004</v>
      </c>
      <c r="D156" s="3" t="str">
        <f>los!C4</f>
        <v>Fbc Falcons Šternberk B</v>
      </c>
      <c r="E156" s="3" t="str">
        <f>los!C11</f>
        <v>Orel Jednota Troubelice</v>
      </c>
      <c r="F156" s="12" t="str">
        <f>los!C6</f>
        <v>FBC ZŠ Uničov B</v>
      </c>
    </row>
    <row r="157" spans="1:6" ht="9.75" customHeight="1">
      <c r="A157" s="9" t="s">
        <v>192</v>
      </c>
      <c r="B157" s="10">
        <f t="shared" si="16"/>
        <v>21</v>
      </c>
      <c r="C157" s="39">
        <f>C155</f>
        <v>45004</v>
      </c>
      <c r="D157" s="18" t="str">
        <f>los!C2</f>
        <v>FBC Playmakers Prostějov B</v>
      </c>
      <c r="E157" s="11" t="str">
        <f>los!C3</f>
        <v>TJ Postřelmov B</v>
      </c>
      <c r="F157" s="12" t="str">
        <f>los!C6</f>
        <v>FBC ZŠ Uničov B</v>
      </c>
    </row>
    <row r="158" spans="1:6" ht="9.75" customHeight="1">
      <c r="A158" s="9" t="s">
        <v>193</v>
      </c>
      <c r="B158" s="10">
        <f t="shared" si="16"/>
        <v>21</v>
      </c>
      <c r="C158" s="39">
        <f>C155</f>
        <v>45004</v>
      </c>
      <c r="D158" s="21" t="str">
        <f>los!C8</f>
        <v>Saros Olomouc</v>
      </c>
      <c r="E158" s="11" t="str">
        <f>los!C4</f>
        <v>Fbc Falcons Šternberk B</v>
      </c>
      <c r="F158" s="12" t="str">
        <f>los!C6</f>
        <v>FBC ZŠ Uničov B</v>
      </c>
    </row>
    <row r="159" spans="1:6" ht="9.75" customHeight="1">
      <c r="A159" s="9" t="s">
        <v>194</v>
      </c>
      <c r="B159" s="10">
        <f t="shared" si="16"/>
        <v>21</v>
      </c>
      <c r="C159" s="39">
        <f>C155</f>
        <v>45004</v>
      </c>
      <c r="D159" s="3" t="str">
        <f>los!C11</f>
        <v>Orel Jednota Troubelice</v>
      </c>
      <c r="E159" s="3" t="str">
        <f>los!C3</f>
        <v>TJ Postřelmov B</v>
      </c>
      <c r="F159" s="12" t="str">
        <f>los!C6</f>
        <v>FBC ZŠ Uničov B</v>
      </c>
    </row>
    <row r="160" spans="1:6" ht="9.75" customHeight="1">
      <c r="A160" s="13" t="s">
        <v>195</v>
      </c>
      <c r="B160" s="14">
        <f t="shared" si="16"/>
        <v>21</v>
      </c>
      <c r="C160" s="40">
        <f>C155</f>
        <v>45004</v>
      </c>
      <c r="D160" s="15" t="str">
        <f>los!C6</f>
        <v>FBC ZŠ Uničov B</v>
      </c>
      <c r="E160" s="15" t="str">
        <f>los!C2</f>
        <v>FBC Playmakers Prostějov B</v>
      </c>
      <c r="F160" s="16" t="str">
        <f>los!C6</f>
        <v>FBC ZŠ Uničov B</v>
      </c>
    </row>
    <row r="161" spans="4:6" ht="9.75" customHeight="1">
      <c r="D161" s="3"/>
      <c r="E161" s="3"/>
      <c r="F161" s="11"/>
    </row>
    <row r="162" spans="1:6" ht="9.75" customHeight="1">
      <c r="A162" s="5" t="s">
        <v>196</v>
      </c>
      <c r="B162" s="6">
        <f aca="true" t="shared" si="17" ref="B162:B167">B147+2</f>
        <v>22</v>
      </c>
      <c r="C162" s="38">
        <f>los!G22</f>
        <v>45004</v>
      </c>
      <c r="D162" s="7" t="str">
        <f>los!C14</f>
        <v>Asper Šumperk B</v>
      </c>
      <c r="E162" s="7" t="str">
        <f>los!C13</f>
        <v>FBC Lutín</v>
      </c>
      <c r="F162" s="8" t="str">
        <f>los!C13</f>
        <v>FBC Lutín</v>
      </c>
    </row>
    <row r="163" spans="1:6" ht="9.75" customHeight="1">
      <c r="A163" s="9" t="s">
        <v>197</v>
      </c>
      <c r="B163" s="10">
        <f t="shared" si="17"/>
        <v>22</v>
      </c>
      <c r="C163" s="39">
        <f>C162</f>
        <v>45004</v>
      </c>
      <c r="D163" s="3" t="str">
        <f>los!C12</f>
        <v>FBC Zeal Lipník C</v>
      </c>
      <c r="E163" s="3" t="str">
        <f>los!C10</f>
        <v>IBK Bisons Přerov</v>
      </c>
      <c r="F163" s="12" t="str">
        <f>los!C13</f>
        <v>FBC Lutín</v>
      </c>
    </row>
    <row r="164" spans="1:6" ht="9.75" customHeight="1">
      <c r="A164" s="9" t="s">
        <v>198</v>
      </c>
      <c r="B164" s="10">
        <f t="shared" si="17"/>
        <v>22</v>
      </c>
      <c r="C164" s="39">
        <f>C162</f>
        <v>45004</v>
      </c>
      <c r="D164" s="3" t="str">
        <f>los!C9</f>
        <v>FBC Lipník B</v>
      </c>
      <c r="E164" s="3" t="str">
        <f>los!C14</f>
        <v>Asper Šumperk B</v>
      </c>
      <c r="F164" s="12" t="str">
        <f>los!C13</f>
        <v>FBC Lutín</v>
      </c>
    </row>
    <row r="165" spans="1:6" ht="9.75" customHeight="1">
      <c r="A165" s="9" t="s">
        <v>199</v>
      </c>
      <c r="B165" s="10">
        <f t="shared" si="17"/>
        <v>22</v>
      </c>
      <c r="C165" s="39">
        <f>C162</f>
        <v>45004</v>
      </c>
      <c r="D165" s="3" t="str">
        <f>los!C7</f>
        <v>FBC Mohelnice C</v>
      </c>
      <c r="E165" s="3" t="str">
        <f>los!C10</f>
        <v>IBK Bisons Přerov</v>
      </c>
      <c r="F165" s="12" t="str">
        <f>los!C13</f>
        <v>FBC Lutín</v>
      </c>
    </row>
    <row r="166" spans="1:6" ht="9.75" customHeight="1">
      <c r="A166" s="9" t="s">
        <v>200</v>
      </c>
      <c r="B166" s="10">
        <f t="shared" si="17"/>
        <v>22</v>
      </c>
      <c r="C166" s="39">
        <f>C162</f>
        <v>45004</v>
      </c>
      <c r="D166" s="3" t="str">
        <f>los!C13</f>
        <v>FBC Lutín</v>
      </c>
      <c r="E166" s="3" t="str">
        <f>los!C12</f>
        <v>FBC Zeal Lipník C</v>
      </c>
      <c r="F166" s="12" t="str">
        <f>los!C13</f>
        <v>FBC Lutín</v>
      </c>
    </row>
    <row r="167" spans="1:6" ht="9.75" customHeight="1">
      <c r="A167" s="13" t="s">
        <v>201</v>
      </c>
      <c r="B167" s="14">
        <f t="shared" si="17"/>
        <v>22</v>
      </c>
      <c r="C167" s="40">
        <f>C162</f>
        <v>45004</v>
      </c>
      <c r="D167" s="15" t="str">
        <f>los!C9</f>
        <v>FBC Lipník B</v>
      </c>
      <c r="E167" s="15" t="str">
        <f>los!C7</f>
        <v>FBC Mohelnice C</v>
      </c>
      <c r="F167" s="16" t="str">
        <f>los!C13</f>
        <v>FBC Lutín</v>
      </c>
    </row>
    <row r="168" spans="4:6" ht="9.75" customHeight="1">
      <c r="D168" s="3"/>
      <c r="E168" s="3"/>
      <c r="F168" s="11"/>
    </row>
    <row r="169" spans="1:6" ht="9.75" customHeight="1">
      <c r="A169" s="1" t="s">
        <v>10</v>
      </c>
      <c r="D169" s="23" t="s">
        <v>28</v>
      </c>
      <c r="E169" s="26" t="str">
        <f>los!C12</f>
        <v>FBC Zeal Lipník C</v>
      </c>
      <c r="F169" s="19"/>
    </row>
    <row r="170" spans="1:6" ht="9.75" customHeight="1">
      <c r="A170" s="5" t="s">
        <v>202</v>
      </c>
      <c r="B170" s="6">
        <f aca="true" t="shared" si="18" ref="B170:B175">B155+2</f>
        <v>23</v>
      </c>
      <c r="C170" s="38">
        <f>los!G23</f>
        <v>45017</v>
      </c>
      <c r="D170" s="7" t="str">
        <f>los!C3</f>
        <v>TJ Postřelmov B</v>
      </c>
      <c r="E170" s="7" t="str">
        <f>los!C6</f>
        <v>FBC ZŠ Uničov B</v>
      </c>
      <c r="F170" s="8" t="str">
        <f>los!C3</f>
        <v>TJ Postřelmov B</v>
      </c>
    </row>
    <row r="171" spans="1:6" ht="9.75" customHeight="1">
      <c r="A171" s="9" t="s">
        <v>203</v>
      </c>
      <c r="B171" s="10">
        <f t="shared" si="18"/>
        <v>23</v>
      </c>
      <c r="C171" s="39">
        <f>C170</f>
        <v>45017</v>
      </c>
      <c r="D171" s="21" t="str">
        <f>los!C4</f>
        <v>Fbc Falcons Šternberk B</v>
      </c>
      <c r="E171" s="11" t="str">
        <f>los!C14</f>
        <v>Asper Šumperk B</v>
      </c>
      <c r="F171" s="12" t="str">
        <f>los!C3</f>
        <v>TJ Postřelmov B</v>
      </c>
    </row>
    <row r="172" spans="1:6" ht="9.75" customHeight="1">
      <c r="A172" s="9" t="s">
        <v>204</v>
      </c>
      <c r="B172" s="10">
        <f t="shared" si="18"/>
        <v>23</v>
      </c>
      <c r="C172" s="39">
        <f>C170</f>
        <v>45017</v>
      </c>
      <c r="D172" s="18" t="str">
        <f>los!C6</f>
        <v>FBC ZŠ Uničov B</v>
      </c>
      <c r="E172" s="11" t="str">
        <f>los!C5</f>
        <v>TJ Sokol Kostelec na Hané - HK B</v>
      </c>
      <c r="F172" s="12" t="str">
        <f>los!C3</f>
        <v>TJ Postřelmov B</v>
      </c>
    </row>
    <row r="173" spans="1:6" ht="9.75" customHeight="1">
      <c r="A173" s="9" t="s">
        <v>205</v>
      </c>
      <c r="B173" s="10">
        <f t="shared" si="18"/>
        <v>23</v>
      </c>
      <c r="C173" s="39">
        <f>C170</f>
        <v>45017</v>
      </c>
      <c r="D173" s="3" t="str">
        <f>los!C7</f>
        <v>FBC Mohelnice C</v>
      </c>
      <c r="E173" s="3" t="str">
        <f>los!C14</f>
        <v>Asper Šumperk B</v>
      </c>
      <c r="F173" s="12" t="str">
        <f>los!C3</f>
        <v>TJ Postřelmov B</v>
      </c>
    </row>
    <row r="174" spans="1:6" ht="9.75" customHeight="1">
      <c r="A174" s="9" t="s">
        <v>206</v>
      </c>
      <c r="B174" s="10">
        <f t="shared" si="18"/>
        <v>23</v>
      </c>
      <c r="C174" s="39">
        <f>C170</f>
        <v>45017</v>
      </c>
      <c r="D174" s="3" t="str">
        <f>los!C3</f>
        <v>TJ Postřelmov B</v>
      </c>
      <c r="E174" s="3" t="str">
        <f>los!C4</f>
        <v>Fbc Falcons Šternberk B</v>
      </c>
      <c r="F174" s="12" t="str">
        <f>los!C3</f>
        <v>TJ Postřelmov B</v>
      </c>
    </row>
    <row r="175" spans="1:6" ht="9.75" customHeight="1">
      <c r="A175" s="13" t="s">
        <v>207</v>
      </c>
      <c r="B175" s="14">
        <f t="shared" si="18"/>
        <v>23</v>
      </c>
      <c r="C175" s="40">
        <f>C170</f>
        <v>45017</v>
      </c>
      <c r="D175" s="15" t="str">
        <f>los!C7</f>
        <v>FBC Mohelnice C</v>
      </c>
      <c r="E175" s="15" t="str">
        <f>los!C5</f>
        <v>TJ Sokol Kostelec na Hané - HK B</v>
      </c>
      <c r="F175" s="16" t="str">
        <f>los!C3</f>
        <v>TJ Postřelmov B</v>
      </c>
    </row>
    <row r="176" spans="4:6" ht="9.75" customHeight="1">
      <c r="D176" s="3"/>
      <c r="E176" s="3"/>
      <c r="F176" s="11"/>
    </row>
    <row r="177" spans="1:6" ht="9.75" customHeight="1">
      <c r="A177" s="5" t="s">
        <v>208</v>
      </c>
      <c r="B177" s="6">
        <f aca="true" t="shared" si="19" ref="B177:B182">B162+2</f>
        <v>24</v>
      </c>
      <c r="C177" s="38">
        <f>los!G24</f>
        <v>45018</v>
      </c>
      <c r="D177" s="7" t="str">
        <f>los!C9</f>
        <v>FBC Lipník B</v>
      </c>
      <c r="E177" s="7" t="str">
        <f>los!C8</f>
        <v>Saros Olomouc</v>
      </c>
      <c r="F177" s="8" t="str">
        <f>los!C9</f>
        <v>FBC Lipník B</v>
      </c>
    </row>
    <row r="178" spans="1:6" ht="9.75" customHeight="1">
      <c r="A178" s="9" t="s">
        <v>209</v>
      </c>
      <c r="B178" s="10">
        <f t="shared" si="19"/>
        <v>24</v>
      </c>
      <c r="C178" s="39">
        <f>C177</f>
        <v>45018</v>
      </c>
      <c r="D178" s="3" t="str">
        <f>los!C10</f>
        <v>IBK Bisons Přerov</v>
      </c>
      <c r="E178" s="3" t="str">
        <f>los!C2</f>
        <v>FBC Playmakers Prostějov B</v>
      </c>
      <c r="F178" s="12" t="str">
        <f>los!C9</f>
        <v>FBC Lipník B</v>
      </c>
    </row>
    <row r="179" spans="1:6" ht="9.75" customHeight="1">
      <c r="A179" s="9" t="s">
        <v>210</v>
      </c>
      <c r="B179" s="10">
        <f t="shared" si="19"/>
        <v>24</v>
      </c>
      <c r="C179" s="39">
        <f>C177</f>
        <v>45018</v>
      </c>
      <c r="D179" s="3" t="str">
        <f>los!C8</f>
        <v>Saros Olomouc</v>
      </c>
      <c r="E179" s="3" t="str">
        <f>los!C11</f>
        <v>Orel Jednota Troubelice</v>
      </c>
      <c r="F179" s="12" t="str">
        <f>los!C9</f>
        <v>FBC Lipník B</v>
      </c>
    </row>
    <row r="180" spans="1:6" ht="9.75" customHeight="1">
      <c r="A180" s="9" t="s">
        <v>211</v>
      </c>
      <c r="B180" s="10">
        <f t="shared" si="19"/>
        <v>24</v>
      </c>
      <c r="C180" s="39">
        <f>C177</f>
        <v>45018</v>
      </c>
      <c r="D180" s="3" t="str">
        <f>los!C13</f>
        <v>FBC Lutín</v>
      </c>
      <c r="E180" s="3" t="str">
        <f>los!C10</f>
        <v>IBK Bisons Přerov</v>
      </c>
      <c r="F180" s="12" t="str">
        <f>los!C9</f>
        <v>FBC Lipník B</v>
      </c>
    </row>
    <row r="181" spans="1:6" ht="9.75" customHeight="1">
      <c r="A181" s="9" t="s">
        <v>212</v>
      </c>
      <c r="B181" s="10">
        <f t="shared" si="19"/>
        <v>24</v>
      </c>
      <c r="C181" s="39">
        <f>C177</f>
        <v>45018</v>
      </c>
      <c r="D181" s="3" t="str">
        <f>los!C2</f>
        <v>FBC Playmakers Prostějov B</v>
      </c>
      <c r="E181" s="3" t="str">
        <f>los!C11</f>
        <v>Orel Jednota Troubelice</v>
      </c>
      <c r="F181" s="12" t="str">
        <f>los!C9</f>
        <v>FBC Lipník B</v>
      </c>
    </row>
    <row r="182" spans="1:6" ht="9.75" customHeight="1">
      <c r="A182" s="13" t="s">
        <v>213</v>
      </c>
      <c r="B182" s="14">
        <f t="shared" si="19"/>
        <v>24</v>
      </c>
      <c r="C182" s="40">
        <f>C177</f>
        <v>45018</v>
      </c>
      <c r="D182" s="15" t="str">
        <f>los!C9</f>
        <v>FBC Lipník B</v>
      </c>
      <c r="E182" s="15" t="str">
        <f>los!C13</f>
        <v>FBC Lutín</v>
      </c>
      <c r="F182" s="16" t="str">
        <f>los!C9</f>
        <v>FBC Lipník B</v>
      </c>
    </row>
    <row r="183" ht="9.75" customHeight="1">
      <c r="A183" s="22"/>
    </row>
    <row r="184" spans="1:6" ht="9.75" customHeight="1">
      <c r="A184" s="1" t="s">
        <v>11</v>
      </c>
      <c r="D184" s="23" t="s">
        <v>28</v>
      </c>
      <c r="E184" s="26" t="str">
        <f>los!C4</f>
        <v>Fbc Falcons Šternberk B</v>
      </c>
      <c r="F184" s="19"/>
    </row>
    <row r="185" spans="1:6" ht="9.75" customHeight="1">
      <c r="A185" s="5" t="s">
        <v>214</v>
      </c>
      <c r="B185" s="6">
        <f>B170+2</f>
        <v>25</v>
      </c>
      <c r="C185" s="38">
        <f>los!G25</f>
        <v>45038</v>
      </c>
      <c r="D185" s="46" t="str">
        <f>los!C5</f>
        <v>TJ Sokol Kostelec na Hané - HK B</v>
      </c>
      <c r="E185" s="48" t="str">
        <f>los!C2</f>
        <v>FBC Playmakers Prostějov B</v>
      </c>
      <c r="F185" s="8" t="str">
        <f>los!C5</f>
        <v>TJ Sokol Kostelec na Hané - HK B</v>
      </c>
    </row>
    <row r="186" spans="1:6" ht="9.75" customHeight="1">
      <c r="A186" s="9" t="s">
        <v>215</v>
      </c>
      <c r="B186" s="10">
        <f>B171+2</f>
        <v>25</v>
      </c>
      <c r="C186" s="39">
        <f>C185</f>
        <v>45038</v>
      </c>
      <c r="D186" s="3" t="str">
        <f>los!C9</f>
        <v>FBC Lipník B</v>
      </c>
      <c r="E186" s="3" t="str">
        <f>los!C6</f>
        <v>FBC ZŠ Uničov B</v>
      </c>
      <c r="F186" s="12" t="str">
        <f>los!C5</f>
        <v>TJ Sokol Kostelec na Hané - HK B</v>
      </c>
    </row>
    <row r="187" spans="1:6" ht="9.75" customHeight="1">
      <c r="A187" s="9" t="s">
        <v>216</v>
      </c>
      <c r="B187" s="10">
        <f>B172+2</f>
        <v>25</v>
      </c>
      <c r="C187" s="39">
        <f>C185</f>
        <v>45038</v>
      </c>
      <c r="D187" s="3" t="str">
        <f>los!C2</f>
        <v>FBC Playmakers Prostějov B</v>
      </c>
      <c r="E187" s="3" t="str">
        <f>los!C13</f>
        <v>FBC Lutín</v>
      </c>
      <c r="F187" s="12" t="str">
        <f>los!C5</f>
        <v>TJ Sokol Kostelec na Hané - HK B</v>
      </c>
    </row>
    <row r="188" spans="1:6" ht="9.75" customHeight="1">
      <c r="A188" s="9" t="s">
        <v>217</v>
      </c>
      <c r="B188" s="10">
        <f>B173+2</f>
        <v>25</v>
      </c>
      <c r="C188" s="39">
        <f>C185</f>
        <v>45038</v>
      </c>
      <c r="D188" s="3" t="str">
        <f>los!C5</f>
        <v>TJ Sokol Kostelec na Hané - HK B</v>
      </c>
      <c r="E188" s="3" t="str">
        <f>los!C9</f>
        <v>FBC Lipník B</v>
      </c>
      <c r="F188" s="12" t="str">
        <f>los!C5</f>
        <v>TJ Sokol Kostelec na Hané - HK B</v>
      </c>
    </row>
    <row r="189" spans="1:6" ht="9.75" customHeight="1">
      <c r="A189" s="13" t="s">
        <v>218</v>
      </c>
      <c r="B189" s="14">
        <f>B174+2</f>
        <v>25</v>
      </c>
      <c r="C189" s="40">
        <f>C185</f>
        <v>45038</v>
      </c>
      <c r="D189" s="47" t="str">
        <f>los!C13</f>
        <v>FBC Lutín</v>
      </c>
      <c r="E189" s="49" t="str">
        <f>los!C6</f>
        <v>FBC ZŠ Uničov B</v>
      </c>
      <c r="F189" s="16" t="str">
        <f>los!C5</f>
        <v>TJ Sokol Kostelec na Hané - HK B</v>
      </c>
    </row>
    <row r="190" spans="4:6" ht="9.75" customHeight="1">
      <c r="D190" s="3"/>
      <c r="E190" s="3"/>
      <c r="F190" s="11"/>
    </row>
    <row r="191" spans="1:6" ht="9.75" customHeight="1">
      <c r="A191" s="5" t="s">
        <v>219</v>
      </c>
      <c r="B191" s="6">
        <v>26</v>
      </c>
      <c r="C191" s="38">
        <f>los!G26</f>
        <v>45038</v>
      </c>
      <c r="D191" s="7" t="str">
        <f>los!C14</f>
        <v>Asper Šumperk B</v>
      </c>
      <c r="E191" s="7" t="str">
        <f>los!C3</f>
        <v>TJ Postřelmov B</v>
      </c>
      <c r="F191" s="8" t="str">
        <f>los!C14</f>
        <v>Asper Šumperk B</v>
      </c>
    </row>
    <row r="192" spans="1:6" ht="9.75" customHeight="1">
      <c r="A192" s="9" t="s">
        <v>220</v>
      </c>
      <c r="B192" s="10">
        <f>B177+2</f>
        <v>26</v>
      </c>
      <c r="C192" s="39">
        <f>C191</f>
        <v>45038</v>
      </c>
      <c r="D192" s="3" t="str">
        <f>los!C10</f>
        <v>IBK Bisons Přerov</v>
      </c>
      <c r="E192" s="3" t="str">
        <f>los!C11</f>
        <v>Orel Jednota Troubelice</v>
      </c>
      <c r="F192" s="12" t="str">
        <f>los!C14</f>
        <v>Asper Šumperk B</v>
      </c>
    </row>
    <row r="193" spans="1:6" ht="9.75" customHeight="1">
      <c r="A193" s="9" t="s">
        <v>221</v>
      </c>
      <c r="B193" s="10">
        <f>B178+2</f>
        <v>26</v>
      </c>
      <c r="C193" s="39">
        <f>C191</f>
        <v>45038</v>
      </c>
      <c r="D193" s="3" t="str">
        <f>los!C8</f>
        <v>Saros Olomouc</v>
      </c>
      <c r="E193" s="3" t="str">
        <f>los!C7</f>
        <v>FBC Mohelnice C</v>
      </c>
      <c r="F193" s="12" t="str">
        <f>los!C14</f>
        <v>Asper Šumperk B</v>
      </c>
    </row>
    <row r="194" spans="1:6" ht="9.75" customHeight="1">
      <c r="A194" s="9" t="s">
        <v>222</v>
      </c>
      <c r="B194" s="10">
        <v>26</v>
      </c>
      <c r="C194" s="39">
        <f>C191</f>
        <v>45038</v>
      </c>
      <c r="D194" s="3" t="str">
        <f>los!C3</f>
        <v>TJ Postřelmov B</v>
      </c>
      <c r="E194" s="3" t="str">
        <f>los!C12</f>
        <v>FBC Zeal Lipník C</v>
      </c>
      <c r="F194" s="12" t="str">
        <f>los!C14</f>
        <v>Asper Šumperk B</v>
      </c>
    </row>
    <row r="195" spans="1:6" ht="9.75" customHeight="1">
      <c r="A195" s="9" t="s">
        <v>223</v>
      </c>
      <c r="B195" s="10">
        <f>B180+2</f>
        <v>26</v>
      </c>
      <c r="C195" s="39">
        <f>C191</f>
        <v>45038</v>
      </c>
      <c r="D195" s="3" t="str">
        <f>los!C14</f>
        <v>Asper Šumperk B</v>
      </c>
      <c r="E195" s="3" t="str">
        <f>los!C10</f>
        <v>IBK Bisons Přerov</v>
      </c>
      <c r="F195" s="12" t="str">
        <f>los!C14</f>
        <v>Asper Šumperk B</v>
      </c>
    </row>
    <row r="196" spans="1:6" ht="9.75" customHeight="1">
      <c r="A196" s="9" t="s">
        <v>224</v>
      </c>
      <c r="B196" s="10">
        <f>B181+2</f>
        <v>26</v>
      </c>
      <c r="C196" s="39">
        <f>C191</f>
        <v>45038</v>
      </c>
      <c r="D196" s="3" t="str">
        <f>los!C11</f>
        <v>Orel Jednota Troubelice</v>
      </c>
      <c r="E196" s="3" t="str">
        <f>los!C7</f>
        <v>FBC Mohelnice C</v>
      </c>
      <c r="F196" s="12" t="str">
        <f>los!C14</f>
        <v>Asper Šumperk B</v>
      </c>
    </row>
    <row r="197" spans="1:6" ht="9.75" customHeight="1">
      <c r="A197" s="13" t="s">
        <v>225</v>
      </c>
      <c r="B197" s="14">
        <f>B182+2</f>
        <v>26</v>
      </c>
      <c r="C197" s="40">
        <f>C191</f>
        <v>45038</v>
      </c>
      <c r="D197" s="15" t="str">
        <f>los!C12</f>
        <v>FBC Zeal Lipník C</v>
      </c>
      <c r="E197" s="15" t="str">
        <f>los!C8</f>
        <v>Saros Olomouc</v>
      </c>
      <c r="F197" s="16" t="str">
        <f>los!C14</f>
        <v>Asper Šumperk B</v>
      </c>
    </row>
    <row r="198" ht="9.75" customHeight="1">
      <c r="A198" s="22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74" r:id="rId1"/>
  <headerFooter alignWithMargins="0">
    <oddHeader>&amp;C&amp;"Tahoma,Tučné"&amp;12Rozpis utkání Olomoucký přebor mužů 2022/2023</oddHeader>
  </headerFooter>
  <rowBreaks count="1" manualBreakCount="1"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Tomáš Rambousek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ČFBU</dc:creator>
  <cp:keywords/>
  <dc:description/>
  <cp:lastModifiedBy>Zdeněk Cholek</cp:lastModifiedBy>
  <cp:lastPrinted>2022-06-25T08:45:59Z</cp:lastPrinted>
  <dcterms:created xsi:type="dcterms:W3CDTF">1999-07-29T08:54:55Z</dcterms:created>
  <dcterms:modified xsi:type="dcterms:W3CDTF">2022-07-22T05:57:44Z</dcterms:modified>
  <cp:category/>
  <cp:version/>
  <cp:contentType/>
  <cp:contentStatus/>
</cp:coreProperties>
</file>